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bcbd8b30482451b" /></Relationships>
</file>

<file path=xl/workbook.xml><?xml version="1.0" encoding="utf-8"?>
<x:workbook xmlns:x="http://schemas.openxmlformats.org/spreadsheetml/2006/main">
  <x:sheets>
    <x:sheet xmlns:r="http://schemas.openxmlformats.org/officeDocument/2006/relationships" name="Conversion illustration" sheetId="1" r:id="Re528051ed34942d9"/>
    <x:sheet xmlns:r="http://schemas.openxmlformats.org/officeDocument/2006/relationships" name="Checked sources" sheetId="2" r:id="R0c0999c6b4ae4eee"/>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00"/>
    <x:numFmt numFmtId="201" formatCode="0"/>
    <x:numFmt numFmtId="202" formatCode="0.00%"/>
  </x:numFmts>
  <x:fonts count="7">
    <x:font>
      <x:sz val="11"/>
      <x:name val="Carlito"/>
    </x:font>
    <x:font>
      <x:sz val="11"/>
      <x:color rgb="FF283B33"/>
      <x:name val="Arial"/>
    </x:font>
    <x:font>
      <x:b/>
      <x:sz val="17"/>
      <x:color rgb="FFFFFFFF"/>
      <x:name val="Arial"/>
    </x:font>
    <x:font>
      <x:b/>
      <x:sz val="13"/>
      <x:color rgb="FF234A3F"/>
      <x:name val="Arial"/>
    </x:font>
    <x:font>
      <x:b/>
      <x:sz val="11"/>
      <x:color rgb="FFFFFFFF"/>
      <x:name val="Arial"/>
    </x:font>
    <x:font>
      <x:b/>
      <x:sz val="10"/>
      <x:color rgb="FFFFFFFF"/>
      <x:name val="Arial"/>
    </x:font>
    <x:font>
      <x:sz val="10"/>
      <x:color rgb="FF283B33"/>
      <x:name val="Arial"/>
    </x:font>
  </x:fonts>
  <x:fills count="6">
    <x:fill>
      <x:patternFill patternType="none"/>
    </x:fill>
    <x:fill>
      <x:patternFill patternType="gray125"/>
    </x:fill>
    <x:fill>
      <x:patternFill patternType="solid">
        <x:fgColor rgb="FF234A3F"/>
      </x:patternFill>
    </x:fill>
    <x:fill>
      <x:patternFill patternType="solid">
        <x:fgColor rgb="FFE9F0E8"/>
      </x:patternFill>
    </x:fill>
    <x:fill>
      <x:patternFill patternType="solid">
        <x:fgColor rgb="FFF5F0E4"/>
      </x:patternFill>
    </x:fill>
    <x:fill>
      <x:patternFill patternType="solid">
        <x:fgColor rgb="FFFFF2CB"/>
      </x:patternFill>
    </x:fill>
  </x:fills>
  <x:borders count="1">
    <x:border>
      <x:left/>
      <x:right/>
      <x:top/>
      <x:bottom/>
      <x:diagonal/>
    </x:border>
  </x:borders>
  <x:cellStyleXfs count="1">
    <x:xf numFmtId="0" fontId="0" fillId="0" borderId="0"/>
  </x:cellStyleXfs>
  <x:cellXfs count="26">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2" fillId="2" borderId="0" xfId="0" applyNumberFormat="1" applyFont="1" applyFill="1" applyBorder="1" applyAlignment="1">
      <x:alignment vertical="center" wrapText="1"/>
    </x:xf>
    <x:xf numFmtId="200" fontId="1" fillId="0" borderId="0" xfId="0" applyNumberFormat="1" applyFont="1" applyFill="1" applyBorder="1"/>
    <x:xf numFmtId="0" fontId="1" fillId="3" borderId="0" xfId="0" applyNumberFormat="1" applyFont="1" applyFill="1" applyBorder="1" applyAlignment="1">
      <x:alignment vertical="center" wrapText="1"/>
    </x:xf>
    <x:xf numFmtId="200" fontId="1" fillId="3" borderId="0" xfId="0" applyNumberFormat="1" applyFont="1" applyFill="1" applyBorder="1"/>
    <x:xf numFmtId="0" fontId="3" fillId="3" borderId="0" xfId="0" applyNumberFormat="1" applyFont="1" applyFill="1" applyBorder="1" applyAlignment="1">
      <x:alignment vertical="center" wrapText="1"/>
    </x:xf>
    <x:xf numFmtId="200" fontId="3" fillId="3" borderId="0" xfId="0" applyNumberFormat="1" applyFont="1" applyFill="1" applyBorder="1"/>
    <x:xf numFmtId="0" fontId="1" fillId="4" borderId="0" xfId="0" applyNumberFormat="1" applyFont="1" applyFill="1" applyBorder="1" applyAlignment="1">
      <x:alignment vertical="center" wrapText="1"/>
    </x:xf>
    <x:xf numFmtId="0" fontId="1" fillId="5" borderId="0" xfId="0" applyNumberFormat="1" applyFont="1" applyFill="1" applyBorder="1"/>
    <x:xf numFmtId="200" fontId="1" fillId="5" borderId="0" xfId="0" applyNumberFormat="1" applyFont="1" applyFill="1" applyBorder="1"/>
    <x:xf numFmtId="0" fontId="0" fillId="0" borderId="0" xfId="0" applyNumberFormat="1" applyFont="1" applyFill="1" applyBorder="1" applyAlignment="1">
      <x:alignment wrapText="1"/>
    </x:xf>
    <x:xf numFmtId="0" fontId="0" fillId="0" borderId="0" xfId="0" applyNumberFormat="1" applyFont="1" applyFill="1" applyBorder="1" applyAlignment="1">
      <x:alignment vertical="center" wrapText="1"/>
    </x:xf>
    <x:xf numFmtId="0" fontId="1" fillId="2" borderId="0" xfId="0" applyNumberFormat="1" applyFont="1" applyFill="1" applyBorder="1"/>
    <x:xf numFmtId="0" fontId="4" fillId="2" borderId="0" xfId="0" applyNumberFormat="1" applyFont="1" applyFill="1" applyBorder="1"/>
    <x:xf numFmtId="0" fontId="4" fillId="2" borderId="0" xfId="0" applyNumberFormat="1" applyFont="1" applyFill="1" applyBorder="1" applyAlignment="1">
      <x:alignment wrapText="1"/>
    </x:xf>
    <x:xf numFmtId="201" fontId="1" fillId="0" borderId="0" xfId="0" applyNumberFormat="1" applyFont="1" applyFill="1" applyBorder="1"/>
    <x:xf numFmtId="202" fontId="1" fillId="0" borderId="0" xfId="0" applyNumberFormat="1" applyFont="1" applyFill="1" applyBorder="1"/>
    <x:xf numFmtId="0" fontId="0" fillId="2" borderId="0" xfId="0" applyNumberFormat="1" applyFont="1" applyFill="1" applyBorder="1"/>
    <x:xf numFmtId="0" fontId="5" fillId="2" borderId="0" xfId="0" applyNumberFormat="1" applyFont="1" applyFill="1" applyBorder="1"/>
    <x:xf numFmtId="0" fontId="6" fillId="0" borderId="0" xfId="0" applyNumberFormat="1" applyFont="1" applyFill="1" applyBorder="1"/>
    <x:xf numFmtId="0" fontId="6" fillId="0" borderId="0" xfId="0" applyNumberFormat="1" applyFont="1" applyFill="1" applyBorder="1" applyAlignment="1">
      <x:alignment wrapText="1"/>
    </x:xf>
    <x:xf numFmtId="0" fontId="6" fillId="0"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510641f42cf4446" /><Relationship Type="http://schemas.openxmlformats.org/officeDocument/2006/relationships/theme" Target="/xl/theme/theme1.xml" Id="R1fa275d07d2f47a4" /><Relationship Type="http://schemas.openxmlformats.org/officeDocument/2006/relationships/sharedStrings" Target="/xl/sharedStrings.xml" Id="R2bd87c2d5d9544ff" /><Relationship Type="http://schemas.openxmlformats.org/officeDocument/2006/relationships/worksheet" Target="/xl/worksheets/sheet1.xml" Id="Re528051ed34942d9" /><Relationship Type="http://schemas.openxmlformats.org/officeDocument/2006/relationships/worksheet" Target="/xl/worksheets/sheet2.xml" Id="R0c0999c6b4ae4eee"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234A3F"/>
  </x:sheetPr>
  <x:sheetViews>
    <x:sheetView showGridLines="0" workbookViewId="0">
      <x:pane ySplit="12" topLeftCell="A13" activePane="bottomLeft" state="frozen"/>
    </x:sheetView>
  </x:sheetViews>
  <x:sheetFormatPr defaultRowHeight="15"/>
  <x:cols>
    <x:col min="1" max="1" width="47" hidden="0" customWidth="1"/>
    <x:col min="2" max="2" width="20" hidden="0" customWidth="1"/>
    <x:col min="3" max="3" width="20" hidden="0" customWidth="1"/>
    <x:col min="4" max="4" width="48" hidden="0" customWidth="1"/>
  </x:cols>
  <x:sheetData>
    <x:row r="1" ht="35" customHeight="1">
      <x:c r="A1" s="5" t="str">
        <x:v>MINNESOTA | A conversion can change two parts of the return</x:v>
      </x:c>
      <x:c r="B1" s="5"/>
      <x:c r="C1" s="5"/>
      <x:c r="D1" s="5"/>
    </x:row>
    <x:row r="2" ht="34" customHeight="1">
      <x:c r="A2" s="3" t="str">
        <x:v>2026 teaching illustration: single, full-year resident, age 67, not blind or dependent. Ordinary Social Security only: no repayments, lump-sum or railroad benefits. No federal adjustments, tax-exempt interest, special exclusions, itemizing, other Minnesota adjustments, credits or AMT. Not a filing calculator.</x:v>
      </x:c>
      <x:c r="B2" s="3"/>
      <x:c r="C2" s="3"/>
      <x:c r="D2" s="3"/>
    </x:row>
    <x:row r="3" ht="34" customHeight="1">
      <x:c r="A3" s="3"/>
      <x:c r="B3" s="3"/>
      <x:c r="C3" s="3"/>
      <x:c r="D3" s="3"/>
    </x:row>
    <x:row r="4">
      <x:c r="A4" s="1"/>
      <x:c r="B4" s="1"/>
      <x:c r="C4" s="1"/>
      <x:c r="D4" s="1"/>
    </x:row>
    <x:row r="5" ht="30" customHeight="1">
      <x:c r="A5" s="9" t="str">
        <x:v>Added statewide bracket-method tax</x:v>
      </x:c>
      <x:c r="B5" s="10" t="n">
        <x:f>IF(OR(B10&lt;0,B10&gt;20000),"Outside illustration range",ROUND(C27-B27,2))</x:f>
        <x:v>1026.8</x:v>
      </x:c>
      <x:c r="C5" s="1"/>
      <x:c r="D5" s="1"/>
    </x:row>
    <x:row r="6">
      <x:c r="A6" s="1"/>
      <x:c r="B6" s="1"/>
      <x:c r="C6" s="1"/>
      <x:c r="D6" s="1"/>
    </x:row>
    <x:row r="7" ht="24" customHeight="1">
      <x:c r="A7" s="11" t="str">
        <x:v>Reuse with attribution to RothIRAHub and https://www.rothirahub.com/roth-ira-minnesota/. Terms: https://www.rothirahub.com/about/terms-of-service/. Government materials retain their own terms.</x:v>
      </x:c>
      <x:c r="B7" s="11"/>
      <x:c r="C7" s="11"/>
      <x:c r="D7" s="11"/>
    </x:row>
    <x:row r="8" ht="24" customHeight="1">
      <x:c r="A8" s="11"/>
      <x:c r="B8" s="11"/>
      <x:c r="C8" s="11"/>
      <x:c r="D8" s="11"/>
    </x:row>
    <x:row r="9">
      <x:c r="A9" s="1"/>
      <x:c r="B9" s="1"/>
      <x:c r="C9" s="1"/>
      <x:c r="D9" s="1"/>
    </x:row>
    <x:row r="10" ht="34" customHeight="1">
      <x:c r="A10" s="1" t="str">
        <x:v>Illustrative fully taxable conversion</x:v>
      </x:c>
      <x:c r="B10" s="13" t="n">
        <x:v>10000</x:v>
      </x:c>
      <x:c r="C10" s="3" t="str">
        <x:v>Only B10 is an example input. Use $0–$20,000; all other facts stay fixed.</x:v>
      </x:c>
      <x:c r="D10" s="3"/>
    </x:row>
    <x:row r="11">
      <x:c r="A11" s="1"/>
      <x:c r="B11" s="1"/>
      <x:c r="C11" s="1"/>
      <x:c r="D11" s="1"/>
    </x:row>
    <x:row r="12" ht="35" customHeight="1">
      <x:c r="A12" s="18" t="str">
        <x:v>Follow the calculation</x:v>
      </x:c>
      <x:c r="B12" s="18" t="str">
        <x:v>Without conversion</x:v>
      </x:c>
      <x:c r="C12" s="18" t="str">
        <x:v>With conversion</x:v>
      </x:c>
      <x:c r="D12" s="18" t="str">
        <x:v>What this step does</x:v>
      </x:c>
    </x:row>
    <x:row r="13" ht="35" customHeight="1">
      <x:c r="A13" s="1" t="str">
        <x:v>Other income</x:v>
      </x:c>
      <x:c r="B13" s="6" t="n">
        <x:f>$B$34</x:f>
        <x:v>69410</x:v>
      </x:c>
      <x:c r="C13" s="6" t="n">
        <x:f>$B$34</x:f>
        <x:v>69410</x:v>
      </x:c>
      <x:c r="D13" s="2" t="str">
        <x:v>Fixed illustrative non-SS income</x:v>
      </x:c>
    </x:row>
    <x:row r="14" ht="35" customHeight="1">
      <x:c r="A14" s="1" t="str">
        <x:v>Gross Social Security</x:v>
      </x:c>
      <x:c r="B14" s="6" t="n">
        <x:f>$B$35</x:f>
        <x:v>20000</x:v>
      </x:c>
      <x:c r="C14" s="6" t="n">
        <x:f>$B$35</x:f>
        <x:v>20000</x:v>
      </x:c>
      <x:c r="D14" s="2" t="str">
        <x:v>Total benefit before federal tax treatment</x:v>
      </x:c>
    </x:row>
    <x:row r="15" ht="35" customHeight="1">
      <x:c r="A15" s="1" t="str">
        <x:v>Federally taxable Social Security</x:v>
      </x:c>
      <x:c r="B15" s="6" t="n">
        <x:f>$B$36</x:f>
        <x:v>17000</x:v>
      </x:c>
      <x:c r="C15" s="6" t="n">
        <x:f>$B$36</x:f>
        <x:v>17000</x:v>
      </x:c>
      <x:c r="D15" s="2" t="str">
        <x:v>Already at the federal 85% ceiling in this example</x:v>
      </x:c>
    </x:row>
    <x:row r="16" ht="35" customHeight="1">
      <x:c r="A16" s="1" t="str">
        <x:v>Taxable conversion</x:v>
      </x:c>
      <x:c r="B16" s="6" t="n">
        <x:f>0</x:f>
        <x:v>0</x:v>
      </x:c>
      <x:c r="C16" s="6" t="n">
        <x:f>$B$10</x:f>
        <x:v>10000</x:v>
      </x:c>
      <x:c r="D16" s="2" t="str">
        <x:v>The only changing assumption</x:v>
      </x:c>
    </x:row>
    <x:row r="17" ht="35" customHeight="1">
      <x:c r="A17" s="1" t="str">
        <x:v>Adjusted gross income</x:v>
      </x:c>
      <x:c r="B17" s="6" t="n">
        <x:f>B13+B15+B16</x:f>
        <x:v>86410</x:v>
      </x:c>
      <x:c r="C17" s="6" t="n">
        <x:f>C13+C15+C16</x:f>
        <x:v>96410</x:v>
      </x:c>
      <x:c r="D17" s="2" t="str">
        <x:v>Conversion increases AGI</x:v>
      </x:c>
    </x:row>
    <x:row r="18" ht="35" customHeight="1">
      <x:c r="A18" s="1" t="str">
        <x:v>Full-or-partial phaseout steps</x:v>
      </x:c>
      <x:c r="B18" s="19" t="n">
        <x:f>MIN(10,ROUNDUP(MAX(0,B17-$B$39)/$B$40,0))</x:f>
        <x:v>0</x:v>
      </x:c>
      <x:c r="C18" s="19" t="n">
        <x:f>MIN(10,ROUNDUP(MAX(0,C17-$B$39)/$B$40,0))</x:f>
        <x:v>3</x:v>
      </x:c>
      <x:c r="D18" s="2" t="str">
        <x:v>Round each partial step UP; cap at ten</x:v>
      </x:c>
    </x:row>
    <x:row r="19" ht="35" customHeight="1">
      <x:c r="A19" s="1" t="str">
        <x:v>Simplified SS subtraction</x:v>
      </x:c>
      <x:c r="B19" s="6" t="n">
        <x:f>B15*(1-B18*$B$41)</x:f>
        <x:v>17000</x:v>
      </x:c>
      <x:c r="C19" s="6" t="n">
        <x:f>C15*(1-C18*$B$41)</x:f>
        <x:v>11900</x:v>
      </x:c>
      <x:c r="D19" s="2" t="str">
        <x:v>Do not use a smooth linear phaseout</x:v>
      </x:c>
    </x:row>
    <x:row r="20" ht="35" customHeight="1">
      <x:c r="A20" s="1" t="str">
        <x:v>Alternative-method provisional income</x:v>
      </x:c>
      <x:c r="B20" s="6" t="n">
        <x:f>B13+B16+B14/2</x:f>
        <x:v>79410</x:v>
      </x:c>
      <x:c r="C20" s="6" t="n">
        <x:f>C13+C16+C14/2</x:f>
        <x:v>89410</x:v>
      </x:c>
      <x:c r="D20" s="2" t="str">
        <x:v>No tax-exempt interest or federal adjustments assumed</x:v>
      </x:c>
    </x:row>
    <x:row r="21" ht="35" customHeight="1">
      <x:c r="A21" s="1" t="str">
        <x:v>Alternative SS subtraction</x:v>
      </x:c>
      <x:c r="B21" s="6" t="n">
        <x:f>MIN(B15,MAX(0,$B$42-MAX(0,B20-$B$43)*$B$44))</x:f>
        <x:v>2528</x:v>
      </x:c>
      <x:c r="C21" s="6" t="n">
        <x:f>MIN(C15,MAX(0,$B$42-MAX(0,C20-$B$43)*$B$44))</x:f>
        <x:v>528</x:v>
      </x:c>
      <x:c r="D21" s="2" t="str">
        <x:v>The alternative must also be checked</x:v>
      </x:c>
    </x:row>
    <x:row r="22" ht="35" customHeight="1">
      <x:c r="A22" s="1" t="str">
        <x:v>Larger SS subtraction</x:v>
      </x:c>
      <x:c r="B22" s="6" t="n">
        <x:f>MAX(B19,B21)</x:f>
        <x:v>17000</x:v>
      </x:c>
      <x:c r="C22" s="6" t="n">
        <x:f>MAX(C19,C21)</x:f>
        <x:v>11900</x:v>
      </x:c>
      <x:c r="D22" s="2" t="str">
        <x:v>The larger method wins</x:v>
      </x:c>
    </x:row>
    <x:row r="23" ht="35" customHeight="1">
      <x:c r="A23" s="1" t="str">
        <x:v>MN standard deduction + age addition</x:v>
      </x:c>
      <x:c r="B23" s="6" t="n">
        <x:f>$B$37+$B$38</x:f>
        <x:v>17300</x:v>
      </x:c>
      <x:c r="C23" s="6" t="n">
        <x:f>$B$37+$B$38</x:f>
        <x:v>17300</x:v>
      </x:c>
      <x:c r="D23" s="2" t="str">
        <x:v>Minnesota amounts, not the federal deduction</x:v>
      </x:c>
    </x:row>
    <x:row r="24" ht="35" customHeight="1">
      <x:c r="A24" s="1" t="str">
        <x:v>Minnesota taxable income</x:v>
      </x:c>
      <x:c r="B24" s="6" t="n">
        <x:f>MAX(0,B17-B22-B23)</x:f>
        <x:v>52110</x:v>
      </x:c>
      <x:c r="C24" s="6" t="n">
        <x:f>MAX(0,C17-C22-C23)</x:f>
        <x:v>67210</x:v>
      </x:c>
      <x:c r="D24" s="2" t="str">
        <x:v>AGI minus state subtraction and deduction</x:v>
      </x:c>
    </x:row>
    <x:row r="25" ht="35" customHeight="1">
      <x:c r="A25" s="1" t="str">
        <x:v>First-bracket tax</x:v>
      </x:c>
      <x:c r="B25" s="6" t="n">
        <x:f>MIN(B24,$B$45)*$B$47</x:f>
        <x:v>1782.085</x:v>
      </x:c>
      <x:c r="C25" s="6" t="n">
        <x:f>MIN(C24,$B$45)*$B$47</x:f>
        <x:v>1782.085</x:v>
      </x:c>
      <x:c r="D25" s="2" t="str">
        <x:v>First slice of taxable income</x:v>
      </x:c>
    </x:row>
    <x:row r="26" ht="35" customHeight="1">
      <x:c r="A26" s="1" t="str">
        <x:v>Second-bracket tax</x:v>
      </x:c>
      <x:c r="B26" s="6" t="n">
        <x:f>MAX(0,MIN(B24,$B$46)-$B$45)*$B$48</x:f>
        <x:v>1278.4</x:v>
      </x:c>
      <x:c r="C26" s="6" t="n">
        <x:f>MAX(0,MIN(C24,$B$46)-$B$45)*$B$48</x:f>
        <x:v>2305.2000000000003</x:v>
      </x:c>
      <x:c r="D26" s="2" t="str">
        <x:v>Both example results stay in this bracket</x:v>
      </x:c>
    </x:row>
    <x:row r="27" ht="35" customHeight="1">
      <x:c r="A27" s="1" t="str">
        <x:v>Statewide bracket-method tax</x:v>
      </x:c>
      <x:c r="B27" s="6" t="n">
        <x:f>B25+B26</x:f>
        <x:v>3060.485</x:v>
      </x:c>
      <x:c r="C27" s="6" t="n">
        <x:f>C25+C26</x:f>
        <x:v>4087.2850000000003</x:v>
      </x:c>
      <x:c r="D27" s="2" t="str">
        <x:v>No credits, AMT, federal tax or benefit effects</x:v>
      </x:c>
    </x:row>
    <x:row r="28">
      <x:c r="A28" s="1" t="str"/>
      <x:c r="B28" s="1"/>
      <x:c r="C28" s="1"/>
      <x:c r="D28" s="1"/>
    </x:row>
    <x:row r="29">
      <x:c r="A29" s="1" t="str"/>
      <x:c r="B29" s="1"/>
      <x:c r="C29" s="1"/>
      <x:c r="D29" s="1"/>
    </x:row>
    <x:row r="30" ht="25" customHeight="1">
      <x:c r="A30" s="3" t="str">
        <x:v>Important: $0–$20,000 conversions only within this fixed example. Does not calculate federal tax, Medicare premiums, benefit/refund changes, other filing statuses or state-basis histories. Actual return tax tables and rounding can differ.</x:v>
      </x:c>
      <x:c r="B30" s="3"/>
      <x:c r="C30" s="3"/>
      <x:c r="D30" s="3"/>
    </x:row>
    <x:row r="31" ht="25" customHeight="1">
      <x:c r="A31" s="3"/>
      <x:c r="B31" s="3"/>
      <x:c r="C31" s="3"/>
      <x:c r="D31" s="3"/>
    </x:row>
    <x:row r="32">
      <x:c r="A32" s="1"/>
      <x:c r="B32" s="1"/>
      <x:c r="C32" s="1"/>
      <x:c r="D32" s="1"/>
    </x:row>
    <x:row r="33" ht="35" customHeight="1">
      <x:c r="A33" s="18" t="str">
        <x:v>Verified 2026 references / fixed example facts</x:v>
      </x:c>
      <x:c r="B33" s="18" t="str">
        <x:v>Value</x:v>
      </x:c>
      <x:c r="C33" s="1"/>
      <x:c r="D33" s="1"/>
    </x:row>
    <x:row r="34">
      <x:c r="A34" s="1" t="str">
        <x:v>Other income</x:v>
      </x:c>
      <x:c r="B34" s="6" t="n">
        <x:v>69410</x:v>
      </x:c>
      <x:c r="C34" s="1"/>
      <x:c r="D34" s="1"/>
    </x:row>
    <x:row r="35">
      <x:c r="A35" s="1" t="str">
        <x:v>Gross Social Security</x:v>
      </x:c>
      <x:c r="B35" s="6" t="n">
        <x:v>20000</x:v>
      </x:c>
      <x:c r="C35" s="1"/>
      <x:c r="D35" s="1"/>
    </x:row>
    <x:row r="36">
      <x:c r="A36" s="1" t="str">
        <x:v>Federally taxable SS (fixed in this range)</x:v>
      </x:c>
      <x:c r="B36" s="6" t="n">
        <x:v>17000</x:v>
      </x:c>
      <x:c r="C36" s="1"/>
      <x:c r="D36" s="1"/>
    </x:row>
    <x:row r="37">
      <x:c r="A37" s="1" t="str">
        <x:v>MN base standard deduction</x:v>
      </x:c>
      <x:c r="B37" s="6" t="n">
        <x:v>15300</x:v>
      </x:c>
      <x:c r="C37" s="1"/>
      <x:c r="D37" s="1"/>
    </x:row>
    <x:row r="38">
      <x:c r="A38" s="1" t="str">
        <x:v>MN age addition (single, 65+)</x:v>
      </x:c>
      <x:c r="B38" s="6" t="n">
        <x:v>2000</x:v>
      </x:c>
      <x:c r="C38" s="1"/>
      <x:c r="D38" s="1"/>
    </x:row>
    <x:row r="39">
      <x:c r="A39" s="1" t="str">
        <x:v>Simplified SS AGI threshold</x:v>
      </x:c>
      <x:c r="B39" s="6" t="n">
        <x:v>86410</x:v>
      </x:c>
      <x:c r="C39" s="1"/>
      <x:c r="D39" s="1"/>
    </x:row>
    <x:row r="40">
      <x:c r="A40" s="1" t="str">
        <x:v>AGI step size</x:v>
      </x:c>
      <x:c r="B40" s="6" t="n">
        <x:v>4000</x:v>
      </x:c>
      <x:c r="C40" s="1"/>
      <x:c r="D40" s="1"/>
    </x:row>
    <x:row r="41">
      <x:c r="A41" s="1" t="str">
        <x:v>Reduction per step</x:v>
      </x:c>
      <x:c r="B41" s="20" t="n">
        <x:v>0.1</x:v>
      </x:c>
      <x:c r="C41" s="1"/>
      <x:c r="D41" s="1"/>
    </x:row>
    <x:row r="42">
      <x:c r="A42" s="1" t="str">
        <x:v>Alternative maximum</x:v>
      </x:c>
      <x:c r="B42" s="6" t="n">
        <x:v>4560</x:v>
      </x:c>
      <x:c r="C42" s="1"/>
      <x:c r="D42" s="1"/>
    </x:row>
    <x:row r="43">
      <x:c r="A43" s="1" t="str">
        <x:v>Alternative threshold</x:v>
      </x:c>
      <x:c r="B43" s="6" t="n">
        <x:v>69250</x:v>
      </x:c>
      <x:c r="C43" s="1"/>
      <x:c r="D43" s="1"/>
    </x:row>
    <x:row r="44">
      <x:c r="A44" s="1" t="str">
        <x:v>Alternative reduction rate</x:v>
      </x:c>
      <x:c r="B44" s="20" t="n">
        <x:v>0.2</x:v>
      </x:c>
      <x:c r="C44" s="1"/>
      <x:c r="D44" s="1"/>
    </x:row>
    <x:row r="45">
      <x:c r="A45" s="1" t="str">
        <x:v>First bracket upper bound</x:v>
      </x:c>
      <x:c r="B45" s="6" t="n">
        <x:v>33310</x:v>
      </x:c>
      <x:c r="C45" s="1"/>
      <x:c r="D45" s="1"/>
    </x:row>
    <x:row r="46">
      <x:c r="A46" s="1" t="str">
        <x:v>Second bracket upper bound</x:v>
      </x:c>
      <x:c r="B46" s="6" t="n">
        <x:v>109430</x:v>
      </x:c>
      <x:c r="C46" s="1"/>
      <x:c r="D46" s="1"/>
    </x:row>
    <x:row r="47">
      <x:c r="A47" s="1" t="str">
        <x:v>First rate</x:v>
      </x:c>
      <x:c r="B47" s="20" t="n">
        <x:v>0.0535</x:v>
      </x:c>
      <x:c r="C47" s="1"/>
      <x:c r="D47" s="1"/>
    </x:row>
    <x:row r="48">
      <x:c r="A48" s="1" t="str">
        <x:v>Second rate</x:v>
      </x:c>
      <x:c r="B48" s="20" t="n">
        <x:v>0.068</x:v>
      </x:c>
      <x:c r="C48" s="1"/>
      <x:c r="D48" s="1"/>
    </x:row>
    <x:row r="49">
      <x:c r="A49" s="1"/>
      <x:c r="B49" s="1"/>
      <x:c r="C49" s="1"/>
      <x:c r="D49" s="1"/>
    </x:row>
    <x:row r="50" ht="30" customHeight="1">
      <x:c r="A50" s="3" t="str">
        <x:v>Sources checked October 24, 2026: final Minnesota DOR 2026 inflation schedule; statute 290.0132 subd.26; DOR October 23 M1M draft worksheet; IRS Pub.915. Draft forms are not final filing instructions. See Checked sources for exact URLs.</x:v>
      </x:c>
      <x:c r="B50" s="3"/>
      <x:c r="C50" s="3"/>
      <x:c r="D50" s="3"/>
    </x:row>
    <x:row r="51" ht="30" customHeight="1">
      <x:c r="A51" s="3"/>
      <x:c r="B51" s="3"/>
      <x:c r="C51" s="3"/>
      <x:c r="D51" s="3"/>
    </x:row>
    <x:row r="52">
      <x:c r="A52" s="1"/>
      <x:c r="B52" s="1"/>
      <x:c r="C52" s="1"/>
      <x:c r="D52" s="1"/>
    </x:row>
    <x:row r="53" ht="30" customHeight="1">
      <x:c r="A53" s="3" t="str">
        <x:v>Alternative-method note: this illustration follows DOR’s worksheet. Its benefit-income definition differs from the statute’s wording. Under either reading the simplified subtraction wins throughout the permitted $0–$20,000 range, so this conflict does not change the displayed result. This is not a general alternative-method calculator.</x:v>
      </x:c>
      <x:c r="B53" s="3"/>
      <x:c r="C53" s="3"/>
      <x:c r="D53" s="3"/>
    </x:row>
    <x:row r="54" ht="30" customHeight="1">
      <x:c r="A54" s="15"/>
      <x:c r="B54" s="15"/>
      <x:c r="C54" s="15"/>
      <x:c r="D54" s="15"/>
    </x:row>
    <x:row r="55" ht="30" customHeight="1">
      <x:c r="A55" s="15"/>
      <x:c r="B55" s="15"/>
      <x:c r="C55" s="15"/>
      <x:c r="D55" s="15"/>
    </x:row>
  </x:sheetData>
  <x:mergeCells>
    <x:mergeCell ref="A1:D1"/>
    <x:mergeCell ref="A2:D3"/>
    <x:mergeCell ref="A7:D8"/>
    <x:mergeCell ref="C10:D10"/>
    <x:mergeCell ref="A30:D31"/>
    <x:mergeCell ref="A50:D51"/>
    <x:mergeCell ref="A53:D55"/>
  </x:mergeCells>
  <x:pageMargins left="0.7" right="0.7" top="0.75" bottom="0.75" header="0.3" footer="0.3"/>
</x:worksheet>
</file>

<file path=xl/worksheets/sheet2.xml><?xml version="1.0" encoding="utf-8"?>
<x:worksheet xmlns:x="http://schemas.openxmlformats.org/spreadsheetml/2006/main">
  <x:sheetPr>
    <x:tabColor rgb="FF234A3F"/>
  </x:sheetPr>
  <x:sheetViews>
    <x:sheetView showGridLines="0" workbookViewId="0">
      <x:pane ySplit="1" topLeftCell="A2" activePane="bottomLeft" state="frozen"/>
    </x:sheetView>
  </x:sheetViews>
  <x:sheetFormatPr defaultRowHeight="15"/>
  <x:cols>
    <x:col min="1" max="1" width="43" hidden="0" customWidth="1"/>
    <x:col min="2" max="2" width="63" hidden="0" customWidth="1"/>
    <x:col min="3" max="3" width="100" hidden="0" customWidth="1"/>
    <x:col min="4" max="4" width="36" hidden="0" customWidth="1"/>
    <x:col min="5" max="5" width="14" hidden="0" customWidth="1"/>
    <x:col min="6" max="6" width="60" hidden="0" customWidth="1"/>
    <x:col min="7" max="7" width="70" hidden="0" customWidth="1"/>
    <x:col min="8" max="8" width="70" hidden="0" customWidth="1"/>
  </x:cols>
  <x:sheetData>
    <x:row r="1" ht="28" customHeight="1">
      <x:c r="A1" s="22" t="str">
        <x:v>Reference</x:v>
      </x:c>
      <x:c r="B1" s="22" t="str">
        <x:v>Subject</x:v>
      </x:c>
      <x:c r="C1" s="22" t="str">
        <x:v>Explanation</x:v>
      </x:c>
      <x:c r="D1" s="22" t="str">
        <x:v>Applicable year</x:v>
      </x:c>
      <x:c r="E1" s="22" t="str">
        <x:v>Checked</x:v>
      </x:c>
      <x:c r="F1" s="22" t="str">
        <x:v>Authority</x:v>
      </x:c>
      <x:c r="G1" s="22" t="str">
        <x:v>Source URL</x:v>
      </x:c>
      <x:c r="H1" s="22" t="str">
        <x:v>Additional source URLs</x:v>
      </x:c>
    </x:row>
    <x:row r="2" ht="240" customHeight="1">
      <x:c r="A2" s="25" t="str">
        <x:v>mn-tax-resident-base</x:v>
      </x:c>
      <x:c r="B2" s="25" t="str">
        <x:v>Minnesota starts an individual's income calculation with federal adjusted gross income and then applies specified Minnesota modifications.</x:v>
      </x:c>
      <x:c r="C2" s="25" t="str">
        <x:v>For a full-year resident, the federally taxable portion of an IRA-to-Roth conversion generally enters Minnesota's starting base; transferred dollars and taxable dollars need not be identical. Preserve federal and state basis records and apply any relevant Minnesota additions or subtractions. An ordinary personal Roth contribution has no federal deduction and therefore creates no deduction through this federal-AGI starting point; that fact alone is not proof concerning every possible separate state adjustment. A qualified Roth IRA distribution excluded federally ordinarily does not enter this starting base, consistent with DOR's 2026 W-4MNP treatment of qualified Roth IRA distributions as nontaxable. This is a bounded reading of the starting-base rule, not complete federal conformity or a ruling on every historical state-basis situation. Laws 2026 chapter 128, article 1, sections 2-3, signed May 27, 2026, adopt the Internal Revenue Code through May 1, 2026, effective May 28, 2026 with incorporated federal changes effective retroactively on their federal effective dates; Minnesota-specific modifications remain relevant.</x:v>
      </x:c>
      <x:c r="D2" s="25" t="str">
        <x:v>2026 current law; individual full-year residents</x:v>
      </x:c>
      <x:c r="E2" s="25" t="str">
        <x:v>2026-10-24</x:v>
      </x:c>
      <x:c r="F2" s="25" t="str">
        <x:v>Minn. Stat. 290.01 subd. 19(b), individual starting base; fetched 2026-10-24</x:v>
      </x:c>
      <x:c r="G2" s="25" t="str">
        <x:v>https://www.revisor.mn.gov/statutes/cite/290.01</x:v>
      </x:c>
      <x:c r="H2" s="25" t="str">
        <x:v>https://www.revisor.mn.gov/laws/2026/0/128/ | https://www.irs.gov/publications/p590a | https://www.revenue.state.mn.us/sites/default/files/2025-12/w-4mnp.pdf</x:v>
      </x:c>
    </x:row>
    <x:row r="3" ht="240" customHeight="1">
      <x:c r="A3" s="25" t="str">
        <x:v>mn-tax-roth-actions</x:v>
      </x:c>
      <x:c r="B3" s="25" t="str">
        <x:v>Contributing, converting and withdrawing have different federal tax rules.</x:v>
      </x:c>
      <x:c r="C3" s="25" t="str">
        <x:v>Regular Roth contributions are not deductible. A conversion generally includes the previously untaxed amount in income; it is not a regular annual contribution. Qualified Roth distributions require the five-tax-year period plus a qualifying reason, commonly reaching age 59½; an ordinary contribution withdrawal and earnings withdrawal are not the same. Nonqualified withdrawals need federal ordering/additional-tax review. Minnesota starts with federal AGI, subject to its own modifications.</x:v>
      </x:c>
      <x:c r="D3" s="25" t="str">
        <x:v>Current federal Roth framework; 2025 publication checked 2026-10-24</x:v>
      </x:c>
      <x:c r="E3" s="25" t="str">
        <x:v>2026-10-24</x:v>
      </x:c>
      <x:c r="F3" s="25" t="str">
        <x:v>IRS Publication 590-A (2025), conversion income paragraph; fetched 2026-10-24</x:v>
      </x:c>
      <x:c r="G3" s="25" t="str">
        <x:v>https://www.irs.gov/publications/p590a</x:v>
      </x:c>
      <x:c r="H3" s="25" t="str">
        <x:v>https://www.irs.gov/publications/p590b | https://www.irs.gov/taxtopics/tc451</x:v>
      </x:c>
    </x:row>
    <x:row r="4" ht="240" customHeight="1">
      <x:c r="A4" s="25" t="str">
        <x:v>mn-tax-rates-2026</x:v>
      </x:c>
      <x:c r="B4" s="25" t="str">
        <x:v>2026 Minnesota marginal rates are 5.35%, 6.80%, 7.85% and 9.85%.</x:v>
      </x:c>
      <x:c r="C4" s="25" t="str">
        <x:v>Apply to Minnesota taxable income, not gross pay or all conversion dollars at the top rate. Breakpoints: single $33,310/$109,430/$203,150; joint or qualifying surviving spouse $48,700/$193,480/$337,930; head of household $41,010/$164,800/$270,060; married separate $24,350/$96,740/$168,965. Rates apply successively to slices. The DOR December 16, 2025 release expressly labels these tax-year 2026 amounts.</x:v>
      </x:c>
      <x:c r="D4" s="25" t="str">
        <x:v>Tax year 2026</x:v>
      </x:c>
      <x:c r="E4" s="25" t="str">
        <x:v>2026-10-24</x:v>
      </x:c>
      <x:c r="F4" s="25" t="str">
        <x:v>Minnesota DOR, December 16, 2025 announcement of tax-year 2026 brackets</x:v>
      </x:c>
      <x:c r="G4" s="25" t="str">
        <x:v>https://www.revenue.state.mn.us/press-release/2025-12-16/minnesota-income-tax-brackets-standard-deduction-and-dependent-exemption</x:v>
      </x:c>
      <x:c r="H4" s="25" t="str">
        <x:v>https://www.revenue.state.mn.us/minnesota-income-tax-rates-and-brackets | https://www.revenue.state.mn.us/sites/default/files/2025-12/inflation-adjusted-amounts-2026.pdf | https://www.revisor.mn.gov/laws/2026/0/128/</x:v>
      </x:c>
    </x:row>
    <x:row r="5" ht="240" customHeight="1">
      <x:c r="A5" s="25" t="str">
        <x:v>mn-tax-deductions-2026</x:v>
      </x:c>
      <x:c r="B5" s="25" t="str">
        <x:v>2026 Minnesota standard deduction: $15,300 single or separate; $30,600 joint/surviving spouse; $23,000 head of household.</x:v>
      </x:c>
      <x:c r="C5" s="25" t="str">
        <x:v>Additional deduction per age-65/blind condition: $2,000 for single/HOH, $1,600 married/surviving spouse. Dependency rules and high-income limitations apply; the example uses a nondependent single person age 67, not blind, with $17,300 total and income below the limitation thresholds. Do not copy the federal enhanced senior deduction into Minnesota's standard deduction.</x:v>
      </x:c>
      <x:c r="D5" s="25" t="str">
        <x:v>Tax year 2026</x:v>
      </x:c>
      <x:c r="E5" s="25" t="str">
        <x:v>2026-10-24</x:v>
      </x:c>
      <x:c r="F5" s="25" t="str">
        <x:v>2026 Minnesota inflation-adjusted amounts, standard deduction row, dated December 1, 2025</x:v>
      </x:c>
      <x:c r="G5" s="25" t="str">
        <x:v>https://www.revenue.state.mn.us/sites/default/files/2025-12/inflation-adjusted-amounts-2026.pdf</x:v>
      </x:c>
      <x:c r="H5" s="25" t="str">
        <x:v>https://www.revisor.mn.gov/statutes/cite/290.0123 | https://www.revenue.state.mn.us/sites/default/files/2026-10/m1-inst-26.pdf</x:v>
      </x:c>
    </x:row>
    <x:row r="6" ht="240" customHeight="1">
      <x:c r="A6" s="25" t="str">
        <x:v>mn-tax-ss-thresholds-2026</x:v>
      </x:c>
      <x:c r="B6" s="25" t="str">
        <x:v>2026 simplified Social Security subtraction starts phasing out above AGI $110,780 joint/surviving spouse, $86,410 single/HOH, or $55,390 married separate.</x:v>
      </x:c>
      <x:c r="C6" s="25" t="str">
        <x:v>Threshold amounts are from the explicit 2026 DOR inflation table, not the 2025 $108,320/$84,490/$54,160 amounts still displayed on the general Social Security webpage. The subtraction addresses Social Security included in federal income, not the gross benefit and not IRA conversion income itself.</x:v>
      </x:c>
      <x:c r="D6" s="25" t="str">
        <x:v>Tax year 2026</x:v>
      </x:c>
      <x:c r="E6" s="25" t="str">
        <x:v>2026-10-24</x:v>
      </x:c>
      <x:c r="F6" s="25" t="str">
        <x:v>2026 inflation-adjusted amounts, Social Security simplified subtraction row</x:v>
      </x:c>
      <x:c r="G6" s="25" t="str">
        <x:v>https://www.revenue.state.mn.us/sites/default/files/2025-12/inflation-adjusted-amounts-2026.pdf</x:v>
      </x:c>
      <x:c r="H6" s="25" t="str">
        <x:v>https://www.revenue.state.mn.us/sites/default/files/2026-10/m1m-26_1.pdf | https://www.revisor.mn.gov/statutes/cite/290.0132</x:v>
      </x:c>
    </x:row>
    <x:row r="7" ht="240" customHeight="1">
      <x:c r="A7" s="25" t="str">
        <x:v>mn-tax-ss-step-rule</x:v>
      </x:c>
      <x:c r="B7" s="25" t="str">
        <x:v>Use the larger of the simplified and alternative Social Security subtractions; the simplified phaseout works in steps.</x:v>
      </x:c>
      <x:c r="C7" s="25" t="str">
        <x:v>Above the applicable threshold, reduce the simplified subtraction by 10% for each $4,000 of AGI or fraction thereof (each $2,000 for married separate), never below zero. Thus $1 above the threshold starts a full 10% reduction; it is not a smooth proportional phaseout. For a single filer with $17,000 federally taxable benefits, subtraction is $17,000 at AGI $86,410; $15,300 at $86,411–$90,410; $13,600 at $90,411–$94,410; $11,900 at $94,411–$98,410 before comparing the alternative method.</x:v>
      </x:c>
      <x:c r="D7" s="25" t="str">
        <x:v>2026 using indexed thresholds and current statutory method</x:v>
      </x:c>
      <x:c r="E7" s="25" t="str">
        <x:v>2026-10-24</x:v>
      </x:c>
      <x:c r="F7" s="25" t="str">
        <x:v>Minn. Stat. 290.0132 subd. 26(c), stepped phaseout</x:v>
      </x:c>
      <x:c r="G7" s="25" t="str">
        <x:v>https://www.revisor.mn.gov/statutes/cite/290.0132</x:v>
      </x:c>
      <x:c r="H7" s="25" t="str">
        <x:v>https://www.revenue.state.mn.us/sites/default/files/2026-10/m1m-26_1.pdf | https://www.revisor.mn.gov/laws/2025/1/13/laws.9.2.0</x:v>
      </x:c>
    </x:row>
    <x:row r="8" ht="240" customHeight="1">
      <x:c r="A8" s="25" t="str">
        <x:v>mn-tax-ss-alternative</x:v>
      </x:c>
      <x:c r="B8" s="25" t="str">
        <x:v>DOR's Social Security worksheet compares the simplified and alternative amounts and takes the larger; its alternative constants are not indexed for 2026.</x:v>
      </x:c>
      <x:c r="C8" s="25" t="str">
        <x:v>The 2026 M1M final draft dated October 23, 2026 provides the worksheet for line 14; it is vendor-use draft guidance, not a final filing form. Under that worksheet, the alternative maximum and income threshold are $4,560/$69,250 for single or HOH, $5,840/$88,630 for joint or qualifying surviving spouse, and $2,920/$44,315 for married separate. Reduce the maximum by 20% of income over its threshold, with a zero floor, then limit it to the eligible taxable-benefit amount. For its income measure, steps 9-19 start with Form 1040 line 9, subtract taxable benefits on line 6b, add half the reported benefits on line 6a and tax-exempt interest on line 2a, then subtract max(0, federal Schedule 1 line 26 minus line 21), with a zero floor. Steps 25-29 coordinate Tier 1 railroad benefits already included in the separate railroad subtraction; step 30 takes the greater adjusted result. These are the agency worksheet instructions, not a general-return calculator specification. A material textual discrepancy remains: Minn. Stat. 290.0132 subd. 26(i) refers to half of taxable benefits, while the worksheet uses line 6a; paragraph (h) also contains an anomalous MFS cross-reference to paragraph (d). Do not silently claim those statutory definitions have been reconciled or publish a universal provisional-income formula. The narrowly specified single-filer illustration uses DOR's worksheet and the simplified method wins regardless of this alternative-method discrepancy.</x:v>
      </x:c>
      <x:c r="D8" s="25" t="str">
        <x:v>Tax year 2026; October 23, 2026 M1M final-draft worksheet; 2025 revised worksheet corroborates unchanged alternative constants only</x:v>
      </x:c>
      <x:c r="E8" s="25" t="str">
        <x:v>2026-10-24</x:v>
      </x:c>
      <x:c r="F8" s="25" t="str">
        <x:v>2026 M1M Final Draft October 23, 2026, worksheet for line 14 step 13; primary worksheet source, not a final filing form</x:v>
      </x:c>
      <x:c r="G8" s="25" t="str">
        <x:v>https://www.revenue.state.mn.us/sites/default/files/2026-10/m1m-26_1.pdf</x:v>
      </x:c>
      <x:c r="H8" s="25" t="str">
        <x:v>https://www.revenue.state.mn.us/draft-forms-and-instructions | https://www.revenue.state.mn.us/sites/default/files/2026-07/m1m-25.pdf | https://www.revisor.mn.gov/statutes/cite/290.0132 | https://www.revisor.mn.gov/laws/2025/0/20/laws.0.230.0</x:v>
      </x:c>
    </x:row>
    <x:row r="9" ht="240" customHeight="1">
      <x:c r="A9" s="25" t="str">
        <x:v>mn-tax-ss-conversion-example</x:v>
      </x:c>
      <x:c r="B9" s="25" t="str">
        <x:v>Illustration: a $10,000 fully taxable conversion raises Minnesota taxable income by $15,100 and continuous bracket-method tax by $1,026.80; the current 2026 draft tax table shows a $1,027 increase.</x:v>
      </x:c>
      <x:c r="C9" s="25" t="str">
        <x:v>Assume a single full-year Minnesota resident age 67, not blind or a dependent, with $69,410 of other AGI before conversion and $20,000 of ordinary Social Security reported on federal Form 1040 line 6a. Assume no benefit repayments, prior-year lump-sum benefits, railroad benefits, tax-exempt interest, special federal exclusions or adjustments, other Minnesota modifications, itemizing, credits or AMT. Federal combined income is $79,410 before and $89,410 after the $10,000 fully taxable conversion; the federal calculation caps taxable benefits at $17,000 in both cases, so AGI is $86,410/$96,410. Minnesota's simplified subtraction is $17,000/$11,900: ceil($10,000/$4,000)=3 reduction steps. The DOR worksheet alternatives are $2,528/$528, so the simplified method wins both comparisons. The Minnesota standard deduction is $15,300 plus one $2,000 age-65 addition, or $17,300; this income is too high for the separate M1R age/disability subtraction. Taxable income is $52,110/$67,210. Unrounded continuous bracket taxes are $3,060.485/$4,087.285, a $1,026.80 difference: $680 on the conversion plus $346.80 from losing $5,100 of subtraction. The 2026 M1 instructions (indexed as an October 15 draft; PDF cover dated October 14) show single-filer tax-table amounts $3,063 on page 36 and $4,090 on page 37 for those income intervals, a $1,027 difference; these are not obtained merely by rounding the continuous bracket totals. Keep the $1,026.80 amount labeled an educational bracket illustration, not a final filed-return liability or a complete federal/state/Medicare/benefits cost. Final filing instructions require a later currentness check.</x:v>
      </x:c>
      <x:c r="D9" s="25" t="str">
        <x:v>Hypothetical tax year 2026 illustration; not tax advice</x:v>
      </x:c>
      <x:c r="E9" s="25" t="str">
        <x:v>2026-10-24</x:v>
      </x:c>
      <x:c r="F9" s="25" t="str">
        <x:v>IRS Publication 915 (2025), Worksheet 1 steps 18-19, federal taxable-benefit cap; fetched October 24, 2026</x:v>
      </x:c>
      <x:c r="G9" s="25" t="str">
        <x:v>https://www.irs.gov/publications/p915</x:v>
      </x:c>
      <x:c r="H9" s="25" t="str">
        <x:v>https://www.revenue.state.mn.us/sites/default/files/2026-10/m1m-26_1.pdf | https://www.revenue.state.mn.us/sites/default/files/2026-10/m1r-26.pdf | https://www.revenue.state.mn.us/sites/default/files/2026-10/m1-inst-26.pdf | https://www.revenue.state.mn.us/sites/default/files/2026-10/m1-inst-26.pdf | https://www.revenue.state.mn.us/sites/default/files/2025-12/inflation-adjusted-amounts-2026.pdf</x:v>
      </x:c>
    </x:row>
    <x:row r="10" ht="240" customHeight="1">
      <x:c r="A10" s="25" t="str">
        <x:v>mn-tax-bracket-example</x:v>
      </x:c>
      <x:c r="B10" s="25" t="str">
        <x:v>A bracket-only $10,000 taxable-income increase within the 6.8% band adds $680.</x:v>
      </x:c>
      <x:c r="C10" s="25" t="str">
        <x:v>Assume single filer Minnesota taxable income rises from $50,000 to $60,000, with all other state-return items unchanged. Both endpoints lie above $33,310 and below $109,430, so additional bracket-method tax is $10,000×6.8%=$680. This is not a claim that any $10,000 conversion necessarily increases taxable income by exactly $10,000, nor the combined federal/state bill.</x:v>
      </x:c>
      <x:c r="D10" s="25" t="str">
        <x:v>Hypothetical tax year 2026 illustration</x:v>
      </x:c>
      <x:c r="E10" s="25" t="str">
        <x:v>2026-10-24</x:v>
      </x:c>
      <x:c r="F10" s="25" t="str">
        <x:v>Minnesota DOR Income Tax Rates and Brackets, 2026 single table, updated January 9, 2026</x:v>
      </x:c>
      <x:c r="G10" s="25" t="str">
        <x:v>https://www.revenue.state.mn.us/minnesota-income-tax-rates-and-brackets</x:v>
      </x:c>
      <x:c r="H10" s="25" t="str">
        <x:v>https://www.revenue.state.mn.us/sites/default/files/2025-12/inflation-adjusted-amounts-2026.pdf</x:v>
      </x:c>
    </x:row>
    <x:row r="11" ht="240" customHeight="1">
      <x:c r="A11" s="25" t="str">
        <x:v>mn-tax-no-general-ira-subtraction</x:v>
      </x:c>
      <x:c r="B11" s="25" t="str">
        <x:v>Minnesota's Social Security and qualifying public-pension subtractions are not a blanket deduction for IRA withdrawals or Roth conversions.</x:v>
      </x:c>
      <x:c r="C11" s="25" t="str">
        <x:v>The public-pension benefit has specific eligible plan/service and income gates; qualifying service generally did not earn Social Security credit. A regular personal IRA conversion does not become a qualifying pension payment just because the owner is retired. Other targeted subtractions exist, including age/disability and military benefits, and need their own eligibility review; do not imply all retirement income is taxable without exceptions.</x:v>
      </x:c>
      <x:c r="D11" s="25" t="str">
        <x:v>Current eligibility framework checked 2026-10-24; overview dollars are TY2025</x:v>
      </x:c>
      <x:c r="E11" s="25" t="str">
        <x:v>2026-10-24</x:v>
      </x:c>
      <x:c r="F11" s="25" t="str">
        <x:v>Minn. Stat. 290.0132 subd. 34(c), qualifying pension receipt definition</x:v>
      </x:c>
      <x:c r="G11" s="25" t="str">
        <x:v>https://www.revisor.mn.gov/statutes/cite/290.0132</x:v>
      </x:c>
      <x:c r="H11" s="25" t="str">
        <x:v>https://www.revenue.state.mn.us/public-pension-subtraction | https://www.revenue.state.mn.us/sites/default/files/2026-10/m1r-26.pdf</x:v>
      </x:c>
    </x:row>
    <x:row r="12" ht="240" customHeight="1">
      <x:c r="A12" s="25" t="str">
        <x:v>mn-tax-withholding-not-final-tax</x:v>
      </x:c>
      <x:c r="B12" s="25" t="str">
        <x:v>Minnesota IRA withholding is a tax prepayment, not the final conversion tax rate; the specified default is 6.25% of a taxable payment or distribution when the applicable election rules require it.</x:v>
      </x:c>
      <x:c r="C12" s="25" t="str">
        <x:v>The 2026 W-4MNP covers taxable retirement-account payments, including traditional IRA payments. Recipients may choose a percentage, a dollar amount, or no Minnesota withholding. A payer must request the appropriate election and respect applicable prior elections; the 6.25% fallback is not authority to reset every existing account automatically. For a later nonperiodic distribution at the same institution, the recipient may confirm a previous election or submit a new one. The form identifies qualified Roth IRA distributions as nontaxable distributions not requiring W-4MNP. Ask the payer how a particular conversion is processed, and evaluate estimated payments separately; neither withholding nor opting out is universally recommended. The final tax follows the return, not the selected withholding percentage.</x:v>
      </x:c>
      <x:c r="D12" s="25" t="str">
        <x:v>Current withholding guidance checked 2026-10-24</x:v>
      </x:c>
      <x:c r="E12" s="25" t="str">
        <x:v>2026-10-24</x:v>
      </x:c>
      <x:c r="F12" s="25" t="str">
        <x:v>Minnesota DOR Withholding for Annuities and Pensions, original source freshly re-fetched</x:v>
      </x:c>
      <x:c r="G12" s="25" t="str">
        <x:v>https://www.revenue.state.mn.us/mndor-pp/1456?type=html</x:v>
      </x:c>
      <x:c r="H12" s="25" t="str">
        <x:v>https://www.revenue.state.mn.us/sites/default/files/2025-12/w-4mnp.pdf</x:v>
      </x:c>
    </x:row>
    <x:row r="13" ht="240" customHeight="1">
      <x:c r="A13" s="25" t="str">
        <x:v>secure-choice-launch-and-employer-phase-in</x:v>
      </x:c>
      <x:c r="B13" s="25" t="str">
        <x:v>Secure Choice launched January 19, 2026; covered employers with 50–99 employees have a December 31, 2026 enrollment deadline.</x:v>
      </x:c>
      <x:c r="C13" s="25" t="str">
        <x:v>This is an operating program, not merely enacted future authority. The published phase-in ends June 30, 2026 for employers with 100 or more employees; December 31, 2026 for 50–99; June 30, 2027 for 25–49; December 31, 2027 for 10–24; and June 30, 2028 for 5–9. Covered employers generally conduct business in Minnesota, have at least five covered employees, and have not sponsored or contributed to a retirement savings plan in the preceding 12 months. Newly established businesses and governmental employers have statutory exceptions. Employee exclusions include people younger than 18 at the preceding December 31, specified railway/multiemployer-plan workers, government employees, and certain temporary or seasonal workers hired for no more than 180 days; the latter can elect participation. Do not turn the website's broad description of all part-time/full-time workers into a repeal of these exclusions. Employer facilitation is mandatory when covered; employee saving is voluntary.</x:v>
      </x:c>
      <x:c r="D13" s="25" t="str">
        <x:v>Program launched 2026-01-19; mandatory employer phases 2026–2028</x:v>
      </x:c>
      <x:c r="E13" s="25" t="str">
        <x:v>2026-10-24</x:v>
      </x:c>
      <x:c r="F13" s="25" t="str">
        <x:v>Minnesota Secure Choice Retirement Board current operating homepage; 2026 launch and employer compliance</x:v>
      </x:c>
      <x:c r="G13" s="25" t="str">
        <x:v>https://mn.gov/scrb/</x:v>
      </x:c>
      <x:c r="H13" s="25" t="str">
        <x:v>https://content.govdelivery.com/accounts/MNSCRB/bulletins/3f792f3 | https://www.revisor.mn.gov/statutes/cite/187.03 | https://www.lcpr.mn.gov/SecureChoice.htm</x:v>
      </x:c>
    </x:row>
    <x:row r="14" ht="240" customHeight="1">
      <x:c r="A14" s="25" t="str">
        <x:v>secure-choice-default-and-current-enrollment-mechanics</x:v>
      </x:c>
      <x:c r="B14" s="25" t="str">
        <x:v>Default Roth IRA, statutory 5%–8% escalation and employee opt-out; May 2026 law separates enrollment from the 30-day waiting period.</x:v>
      </x:c>
      <x:c r="C14" s="25" t="str">
        <x:v>Laws 2026, chapter 106, article 9 took effect May 20, 2026, the day after gubernatorial signature. It preserves Roth as the default with a Traditional IRA election. The new-hire enrollment window is 21 days; the waiting period runs 30 days from enrollment, and payroll withholding starts with the first paycheck after that period unless the worker elects not to contribute. The statutory default is 5% in the first participation year, then 6%, 7%, and 8%, subject to Board changes or the worker's election. Workers may change or stop contributions through the program. Automatic enrollment does not create extra IRA room or waive federal Roth-income eligibility: coordinate this account with other IRAs and correct excess contributions. IRS Publication 590-A describes a 6% excise tax on excess Roth contributions. Traditional IRA election does not guarantee deductibility. Participant fees remain unresolved here; do not describe the saver account as free merely because employers pay no program fee.</x:v>
      </x:c>
      <x:c r="D14" s="25" t="str">
        <x:v>2026 operating rules; enrollment amendments effective 2026-05-20</x:v>
      </x:c>
      <x:c r="E14" s="25" t="str">
        <x:v>2026-10-24</x:v>
      </x:c>
      <x:c r="F14" s="25" t="str">
        <x:v>Laws 2026 chapter 106 article 9, especially sections 3-5, 11-12 and 23; effective May 20, 2026</x:v>
      </x:c>
      <x:c r="G14" s="25" t="str">
        <x:v>https://www.revisor.mn.gov/laws/2026/0/106/laws.9.5.0</x:v>
      </x:c>
      <x:c r="H14" s="25" t="str">
        <x:v>https://www.irs.gov/publications/p590a | https://mn.gov/scrb/assets/10.6.26%20Board%20Packet%201_tcm1224-770288.pdf</x:v>
      </x:c>
    </x:row>
    <x:row r="15" ht="240" customHeight="1">
      <x:c r="A15" s="25" t="str">
        <x:v>529-contribution-incentive-choice</x:v>
      </x:c>
      <x:c r="B15" s="25" t="str">
        <x:v>Choose a 529 subtraction of up to $3,000 joint/$1,500 otherwise, or an income-limited nonrefundable credit up to $500; not both.</x:v>
      </x:c>
      <x:c r="C15" s="25" t="str">
        <x:v>Qualifying net contributions can go to any state's §529 plan; incoming rollovers do not create a contribution benefit, and qualifying contributions are reduced by current-year withdrawals except transfers/rollovers to another qualifying §529 account. The subtraction is capped at $3,000 for joint filers and $1,500 otherwise. The alternative credit is 50% of net contributions, at most $500, limited by tax liability and residency/dependency rules. For 2026, the published inflation schedule sets the first AGI phaseout threshold at $98,410 and the second joint-filer threshold at $177,140. Applying §290.0684: nonjoint maximum credit falls by 2% of AGI above $98,410 and reaches zero at $123,410; joint maximum falls by 1% to $250 at $123,410, stays $250 through $177,140, then falls by 1% to zero at $202,140. The actual credit cannot exceed 50% of net contributions. Statutory AGI means federal IRC §62(a) AGI, so taxable conversion income can reduce this credit even though it is not earned income.</x:v>
      </x:c>
      <x:c r="D15" s="25" t="str">
        <x:v>Tax year 2026; filing form remains a final draft, not a final filing release</x:v>
      </x:c>
      <x:c r="E15" s="25" t="str">
        <x:v>2026-10-24</x:v>
      </x:c>
      <x:c r="F15" s="25" t="str">
        <x:v>Minn. Stat. 290.0684, subds. 1-3; continuing credit and annual-indexing mechanism</x:v>
      </x:c>
      <x:c r="G15" s="25" t="str">
        <x:v>https://www.revisor.mn.gov/statutes/cite/290.0684</x:v>
      </x:c>
      <x:c r="H15" s="25" t="str">
        <x:v>https://www.revisor.mn.gov/statutes/cite/290.0132 | https://www.revenue.state.mn.us/sites/default/files/2025-12/inflation-adjusted-amounts-2026.pdf | https://www.revenue.state.mn.us/sites/default/files/2026-10/m1529-26.pdf | https://www.revenue.state.mn.us/education-savings-account-contribution-credit</x:v>
      </x:c>
    </x:row>
    <x:row r="16" ht="240" customHeight="1">
      <x:c r="A16" s="25" t="str">
        <x:v>529-to-roth-minnesota-recapture</x:v>
      </x:c>
      <x:c r="B16" s="25" t="str">
        <x:v>A federally qualifying 529-to-Roth rollover can still recapture prior Minnesota 529 deductions or credits.</x:v>
      </x:c>
      <x:c r="C16" s="25" t="str">
        <x:v>The January 1, 2026 MNSAVES supplement says a federally income-tax-free rollover to the beneficiary's Roth IRA should also avoid ordinary Minnesota income tax, except for recapture of previously deducted or credited contributions. Do not equate conformity for rollover earnings with retention of the earlier state incentive. Under §290.06, subd. 2h, the account owner's additional tax combines 50% × credit ratio × affected distribution and 10% × subtraction ratio × affected distribution. The credit ratio uses twice prior credits divided by total contributions to the owner's qualified accounts; the subtraction ratio uses prior subtractions divided by those contributions. A portion already subject to the federal §529(c)(6) additional tax is excluded from this state recapture, which matters when distinguishing a qualifying Roth transfer from a plain nonqualified withdrawal. A person without prior Minnesota benefits does not acquire a recapture liability merely because a qualifying rollover occurred. Federal rollover eligibility must still be established separately.</x:v>
      </x:c>
      <x:c r="D16" s="25" t="str">
        <x:v>2026; qualifying federal 529-to-Roth distributions available since 2024; Minnesota prior-benefit recapture remains applicable</x:v>
      </x:c>
      <x:c r="E16" s="25" t="str">
        <x:v>2026-10-24</x:v>
      </x:c>
      <x:c r="F16" s="25" t="str">
        <x:v>Minnesota College Savings Plan January 1, 2026 supplement to May 16, 2025 Plan Description, supplement page 6</x:v>
      </x:c>
      <x:c r="G16" s="25" t="str">
        <x:v>https://www.mnsaves.org/documents/mn_plan_description.pdf</x:v>
      </x:c>
      <x:c r="H16" s="25" t="str">
        <x:v>https://www.revisor.mn.gov/laws/2026/0/128/ | https://www.revenue.state.mn.us/sites/default/files/2026-08/m1529-25.pdf | https://www.revenue.state.mn.us/sites/default/files/2026-10/m1529-26.pdf</x:v>
      </x:c>
    </x:row>
    <x:row r="17" ht="240" customHeight="1">
      <x:c r="A17" s="25" t="str">
        <x:v>renter-credit-conversion-income</x:v>
      </x:c>
      <x:c r="B17" s="25" t="str">
        <x:v>Taxable Roth conversions can reduce Minnesota's Renter's Credit; qualified Roth withdrawals ordinarily do not enter its AGI-based income measure.</x:v>
      </x:c>
      <x:c r="C17" s="25" t="str">
        <x:v>The Renter's Credit is a refundable income-tax credit, separate from the homeowner M1PR refund. Its income definition starts with adjusted gross income and then permits specified dependent, age/disability and other authorized subtractions. Thus the federally taxable conversion portion enters the base; a genuinely qualified Roth IRA withdrawal excluded from AGI does not enter merely because it is a retirement distribution. For 2026, the official inflation table sets ineligibility at household income of $79,330 or more and a maximum credit of $2,780; household income here means the post-subtraction measure, not gross wages or taxable income after the standard deduction. The actual refund depends on rent, the statutory schedule and household circumstances; no personal loss is quantified here. Part-year residents use resident-period income and rent under §290.0693, subd. 5. Special care-facility/vendor-payment rules must be considered separately.</x:v>
      </x:c>
      <x:c r="D17" s="25" t="str">
        <x:v>Tax year 2026 rent/income, generally claimed with the 2026 income-tax return; form is final draft</x:v>
      </x:c>
      <x:c r="E17" s="25" t="str">
        <x:v>2026-10-24</x:v>
      </x:c>
      <x:c r="F17" s="25" t="str">
        <x:v>Minn. Stat. 290.0693, subds. 1-3, 5-8; continuing renter-credit income and household rules</x:v>
      </x:c>
      <x:c r="G17" s="25" t="str">
        <x:v>https://www.revisor.mn.gov/statutes/cite/290.0693</x:v>
      </x:c>
      <x:c r="H17" s="25" t="str">
        <x:v>https://www.revenue.state.mn.us/sites/default/files/2025-12/inflation-adjusted-amounts-2026.pdf | https://www.revenue.state.mn.us/sites/default/files/2026-10/m1rent-26.pdf | https://www.irs.gov/publications/p590b</x:v>
      </x:c>
    </x:row>
    <x:row r="18" ht="240" customHeight="1">
      <x:c r="A18" s="25" t="str">
        <x:v>homeowner-refund-roth-distributions-and-conversion-offset</x:v>
      </x:c>
      <x:c r="B18" s="25" t="str">
        <x:v>The homeowner refund counts otherwise nontaxable Roth distributions; taxable conversions may receive a limited refund-income subtraction.</x:v>
      </x:c>
      <x:c r="C18" s="25" t="str">
        <x:v>Minn. Stat. §290A.03 includes federal AGI plus specified nontaxable receipts, expressly including traditional/Roth retirement distributions not already in AGI. A tax-free qualified Roth withdrawal can therefore affect the regular Homestead Credit Refund even when it produces no Minnesota income tax. Do not apply the Renter's Credit's AGI-only starting rule to homeowners. Conversely, do not assume every taxable conversion dollar increases final homeowner household income: §290A.03, subd. 3(b)(3), provides a limited retirement contribution subtraction, and the M1PR instructions specifically include taxable retirement conversions. The 2026 draft instructions (indexed October 15, 2026; PDF cover dated October 14, 2026) show a combined line-10 cap of $7,500, or $15,000 joint, for 2026 income used with taxes payable in 2027. This is not a separate subtraction on the Minnesota individual income-tax return. Other contributions and the statutory retirement-base reduction matter; the instructions' compensation limitation also needs to be applied to the actual circumstances. No conversion-specific refund calculation is cleared by this cell.</x:v>
      </x:c>
      <x:c r="D18" s="25" t="str">
        <x:v>Current household-income rule; 2025 final instructions and 2026 draft instructions kept distinct</x:v>
      </x:c>
      <x:c r="E18" s="25" t="str">
        <x:v>2026-10-24</x:v>
      </x:c>
      <x:c r="F18" s="25" t="str">
        <x:v>Minn. Stat. 290A.03, subd. 3(a)(2)(xii), 3(b)(3), 3(d); current retirement-income and base definitions</x:v>
      </x:c>
      <x:c r="G18" s="25" t="str">
        <x:v>https://www.revisor.mn.gov/statutes/cite/290A.03</x:v>
      </x:c>
      <x:c r="H18" s="25" t="str">
        <x:v>https://www.revenue.state.mn.us/sites/default/files/2026-06/m1pr-inst-25.pdf | https://www.revenue.state.mn.us/sites/default/files/2026-10/m1pr-inst-26.pdf | https://www.revenue.state.mn.us/sites/default/files/2026-10/m1pr-inst-26.pdf | https://www.irs.gov/pub/irs-drop/n-25-67.pdf | https://www.revenue.state.mn.us/sites/default/files/2025-01/sf0105-ptr-income-roth-pt-1.pdf | https://www.revenue.state.mn.us/so/node/10376</x:v>
      </x:c>
    </x:row>
    <x:row r="19" ht="240" customHeight="1">
      <x:c r="A19" s="25" t="str">
        <x:v>public-employees-mndcp-roth-wrapper</x:v>
      </x:c>
      <x:c r="B19" s="25" t="str">
        <x:v>MNDCP is a governmental 457 plan with pre-tax and Roth choices, not an IRA or a general public-pension tax exemption.</x:v>
      </x:c>
      <x:c r="C19" s="25" t="str">
        <x:v>The current MSRS employer page says all employers offering MNDCP must offer pre-tax and/or Roth after-tax contributions in 2026; older material describing employer adoption as optional is historical. Pre-tax contributions reduce current taxable income; Roth contributions incur federal and state income tax now, with qualified Roth withdrawals tax-free under the distribution conditions. MNDCP also permits eligible in-plan Roth conversions: the funds stay inside the 457 plan, the conversion is reported as taxable income, and MSRS says it does not withhold federal or state income tax on that conversion. Eligibility is plan-specific; this does not establish the availability or tax treatment of every Minnesota teacher/university 403(b), pension, or IRA. Do not reclassify an MNDCP Roth account as a Roth IRA or infer that the narrow public-pension subtraction automatically covers its conversion income.</x:v>
      </x:c>
      <x:c r="D19" s="25" t="str">
        <x:v>2026 MNDCP operation; prior-to-2026 optional employer adoption is superseded</x:v>
      </x:c>
      <x:c r="E19" s="25" t="str">
        <x:v>2026-10-24</x:v>
      </x:c>
      <x:c r="F19" s="25" t="str">
        <x:v>MSRS current MNDCP Roth 457 employer guidance; post-2025 adoption rule</x:v>
      </x:c>
      <x:c r="G19" s="25" t="str">
        <x:v>https://employers.mnretire.gov/roth-457</x:v>
      </x:c>
      <x:c r="H19" s="25" t="str">
        <x:v>https://employers.mnretire.gov/Roth-Age-Based-Contribution-Requirement | https://www.mnretire.gov/pretax-aftertax-mndcp | https://www.mnretire.gov/roth-conversion</x:v>
      </x:c>
    </x:row>
    <x:row r="20" ht="240" customHeight="1">
      <x:c r="A20" s="25" t="str">
        <x:v>mn-owner-ira-creditor-exemption</x:v>
      </x:c>
      <x:c r="B20" s="25" t="str">
        <x:v>Traditional and Roth IRAs share an $84,000 state-law aggregate exemption from July 1, 2026, plus reasonably necessary support amounts; support-order debts are excepted.</x:v>
      </x:c>
      <x:c r="C20" s="25" t="str">
        <x:v>Minn. Stat. 550.37, subd. 24(a), expressly includes IRAs and Roth IRAs. The limit aggregates covered plans and contracts, rather than renewing for each IRA. Additional sums reasonably necessary for the debtor's and spouse's or dependents' support may qualify. Subdivision 24(b) removes this exemption for support-order debt; section 518A.26, subd. 21, includes child support and spousal maintenance. Commerce's corrected June 29, 2026 notice supplies $84,000 effective July 1 despite the Revisor page still displaying $81,000. This is an ordinary-creditor exemption, not an unlimited shield or the federal bankruptcy cap. The statutory ERISA-preemption note concerns qualified employee benefit plans; do not apply it indiscriminately to personal IRAs.</x:v>
      </x:c>
      <x:c r="D20" s="25" t="str">
        <x:v>Effective July 1, 2026; next scheduled adjustment July 1, 2028</x:v>
      </x:c>
      <x:c r="E20" s="25" t="str">
        <x:v>2026-10-24</x:v>
      </x:c>
      <x:c r="F20" s="25" t="str">
        <x:v>Minnesota Department of Commerce, corrected Adjustments of Dollar Amounts notice, June 29, 2026; Employee Benefits row effective July 1, 2026</x:v>
      </x:c>
      <x:c r="G20" s="25" t="str">
        <x:v>https://mn.gov/commerce/money/depository/interest-rates/dollar-amounts/</x:v>
      </x:c>
      <x:c r="H20" s="25" t="str">
        <x:v>https://www.revisor.mn.gov/statutes/cite/550.37 | https://www.revisor.mn.gov/statutes/cite/518A.26 | https://www.mnb.uscourts.gov/sites/mnb/files/opinions/17-60624_Jacklitch.pdf</x:v>
      </x:c>
    </x:row>
    <x:row r="21" ht="240" customHeight="1">
      <x:c r="A21" s="25" t="str">
        <x:v>mn-retirement-proceeds-tracing</x:v>
      </x:c>
      <x:c r="B21" s="25" t="str">
        <x:v>Exempt retirement proceeds can retain their exemption after bank deposit if traced to the exempt source.</x:v>
      </x:c>
      <x:c r="C21" s="25" t="str">
        <x:v>Subdivision 20 expressly includes funds exempt under subdivision 24 and permits deposit in either a sole or joint financial-institution account. First-in-first-out accounting applies, with the debtor bearing the proof burden. This preserves an existing exemption; it does not enlarge the aggregate allowance or remove claim-specific exceptions. Keep account and distribution records rather than assuming that either a withdrawal automatically destroys protection or a bank balance automatically remains exempt.</x:v>
      </x:c>
      <x:c r="D21" s="25" t="str">
        <x:v>Current statutory rule checked for 2026</x:v>
      </x:c>
      <x:c r="E21" s="25" t="str">
        <x:v>2026-10-24</x:v>
      </x:c>
      <x:c r="F21" s="25" t="str">
        <x:v>Minn. Stat. 550.37, subd. 20, Traceable funds; current text fetched October 24, 2026</x:v>
      </x:c>
      <x:c r="G21" s="25" t="str">
        <x:v>https://www.revisor.mn.gov/statutes/cite/550.37</x:v>
      </x:c>
      <x:c r="H21" s="25" t="str"/>
    </x:row>
    <x:row r="22" ht="240" customHeight="1">
      <x:c r="A22" s="25" t="str">
        <x:v>mn-bankruptcy-retirement-exemption</x:v>
      </x:c>
      <x:c r="B22" s="25" t="str">
        <x:v>Minnesota permits federal bankruptcy exemptions; the separate federal IRA cap is $1,711,975 per debtor, with specified exceptions, for filings April 1, 2025-March 31, 2028.</x:v>
      </x:c>
      <x:c r="C22" s="25" t="str">
        <x:v>Minnesota has not opted out of section 522(d): section 550.371 makes it available, with spouse-election constraints. Qualifying retirement funds also have a federal route under section 522(b)(3)(C) when the state-law exemption system applies. Section 522(n)'s aggregate cap covers ordinary Traditional/Roth IRA assets, excludes SEP/SIMPLE accounts from that particular cap, and disregards amounts attributable to the specifically listed qualified-plan rollovers and their earnings. The listed rollover provisions are 402(c), 402(e)(6), 403(a)(4), 403(a)(5), and 403(b)(8), not a blanket exemption for every IRA-to-IRA transfer or Roth-conversion chain. A court may increase the cap in the interests of justice. Account qualification and preserved claims under section 522(c) still matter. Exemption under section 522 differs from exclusion under section 541(c)(2); the Minnesota statute alone does not establish exclusion from the bankruptcy estate.</x:v>
      </x:c>
      <x:c r="D22" s="25" t="str">
        <x:v>Bankruptcy cases filed April 1, 2025-March 31, 2028</x:v>
      </x:c>
      <x:c r="E22" s="25" t="str">
        <x:v>2026-10-24</x:v>
      </x:c>
      <x:c r="F22" s="25" t="str">
        <x:v>Judicial Conference adjustment notice, 90 FR 8941, February 4, 2025; section 522(n) table row and April 1, 2025 effective date</x:v>
      </x:c>
      <x:c r="G22" s="25" t="str">
        <x:v>https://www.federalregister.gov/documents/2025/02/04/2025-02207/adjustment-of-certain-dollar-amounts-applicable-to-bankruptcy-cases</x:v>
      </x:c>
      <x:c r="H22" s="25" t="str">
        <x:v>https://www.govinfo.gov/content/pkg/USCODE-2024-title11/html/USCODE-2024-title11-chap5-subchapII-sec522.htm | https://www.revisor.mn.gov/statutes/cite/550.371 | https://www.govinfo.gov/content/pkg/USCODE-2024-title11/html/USCODE-2024-title11-chap5-subchapIII-sec541.htm | https://www.federalregister.gov/documents/2025/02/25/C1-2025-02207/adjustment-of-certain-dollar-amounts-applicable-to-bankruptcy-cases</x:v>
      </x:c>
    </x:row>
    <x:row r="23" ht="240" customHeight="1">
      <x:c r="A23" s="25" t="str">
        <x:v>mn-divorce-beneficiary-revocation</x:v>
      </x:c>
      <x:c r="B23" s="25" t="str">
        <x:v>Divorce can revoke a former spouse's IRA beneficiary designation, but the governing documents and statutory exceptions must be checked.</x:v>
      </x:c>
      <x:c r="C23" s="25" t="str">
        <x:v>Section 524.2-804 supplies a default revocation rule for revocable beneficiary dispositions to a former spouse and specified members of the former spouse's family. The definition of governing instrument includes retirement benefit plans. Express instrument terms, court orders, marital-property contracts and retirement-plan documents can change the default; the statute treats a revoked former-spouse provision as though the former spouse died immediately before dissolution. This is not a guarantee about any particular custodian's payment, an elective-share analysis, or a conclusion that state law overrides federal workplace-plan rules. Review and update the actual IRA designation after divorce.</x:v>
      </x:c>
      <x:c r="D23" s="25" t="str">
        <x:v>2025 codified text, including 2025 c. 15, s. 30; currentness checked October 24, 2026</x:v>
      </x:c>
      <x:c r="E23" s="25" t="str">
        <x:v>2026-10-24</x:v>
      </x:c>
      <x:c r="F23" s="25" t="str">
        <x:v>Minn. Stat. 524.2-804, subds. 1-5, current codified revocation rule fetched October 24, 2026</x:v>
      </x:c>
      <x:c r="G23" s="25" t="str">
        <x:v>https://www.revisor.mn.gov/statutes/cite/524.2-804</x:v>
      </x:c>
      <x:c r="H23" s="25" t="str">
        <x:v>https://www.revisor.mn.gov/statutes/cite/524.1-201</x:v>
      </x:c>
    </x:row>
    <x:row r="24" ht="240" customHeight="1">
      <x:c r="A24" s="25" t="str">
        <x:v>mn-estate-tax-exclusion</x:v>
      </x:c>
      <x:c r="B24" s="25" t="str">
        <x:v>Minnesota's general estate-tax exclusion is $3,000,000, separate from the federal exclusion; Minnesota spousal portability has not been established by the proposed portability bills.</x:v>
      </x:c>
      <x:c r="C24" s="25" t="str">
        <x:v>Section 291.016 subtracts $3,000,000 for deaths in 2020 and later, without reducing the taxable estate below zero. The subtraction is not the federal estate exclusion: the IRS specifies $15,000,000 federally for 2026. Minnesota's current rate schedule is 13%-16% on its computed taxable estate, not on every dollar of the gross estate once it passes $3,000,000. Minnesota has no inheritance tax on the beneficiary's receipt; estate tax is a separate transfer-tax calculation. The current Minnesota subtraction contains no deceased-spousal-unused-exclusion provision. The Revenue Department identifies portability as unavailable under current law, while SF30/HF1718 propose changing that rule. Do not double the Minnesota exclusion automatically for a surviving spouse. Special property deductions and marital/charitable deductions require their own facts.</x:v>
      </x:c>
      <x:c r="D24" s="25" t="str">
        <x:v>Minnesota deaths in 2020 and thereafter, checked for 2026; federal exclusion is for 2026 deaths only</x:v>
      </x:c>
      <x:c r="E24" s="25" t="str">
        <x:v>2026-10-24</x:v>
      </x:c>
      <x:c r="F24" s="25" t="str">
        <x:v>Minn. Stat. 291.016, subd. 3(b)(4) and (c), general subtraction and zero floor</x:v>
      </x:c>
      <x:c r="G24" s="25" t="str">
        <x:v>https://www.revisor.mn.gov/statutes/cite/291.016</x:v>
      </x:c>
      <x:c r="H24" s="25" t="str">
        <x:v>https://www.revisor.mn.gov/statutes/cite/291.03 | https://www.irs.gov/instructions/i706 | https://www.revenue.state.mn.us/estate-tax-versus-inheritance-tax | https://www.revenue.state.mn.us/sites/default/files/2025-01/sf0030-estate-tax-portability-2.pdf | https://www.revisor.mn.gov/bills/94/2025/0/SF/30/?body=senate</x:v>
      </x:c>
    </x:row>
    <x:row r="25" ht="240" customHeight="1">
      <x:c r="A25" s="25" t="str">
        <x:v>mn-roth-estate-inclusion</x:v>
      </x:c>
      <x:c r="B25" s="25" t="str">
        <x:v>A Roth IRA can enter the Minnesota estate-tax base even when its beneficiary's qualified withdrawals are income-tax-free.</x:v>
      </x:c>
      <x:c r="C25" s="25" t="str">
        <x:v>Minnesota starts its estate calculation with the federal estate framework, subject to state adjustments and situs rules. Federal gross-estate inclusion covers the decedent's property interests; Roth status does not create a general estate-tax exclusion. A beneficiary designation therefore does not by itself remove the Roth's value from the estate-tax calculation. This is a synthesis of the cited federal inclusion rule and Minnesota's adopted base, not a special Minnesota Roth ruling. Separately, a death-beneficiary Roth distribution is federally qualified only after the applicable five-tax-year holding period; income-tax treatment does not answer estate inclusion. The main conversion-tax domain should supply Minnesota's current income-tax conformity treatment. Do not label all inherited Roth earnings tax-free before that holding-period test.</x:v>
      </x:c>
      <x:c r="D25" s="25" t="str">
        <x:v>Current estate-inclusion rule checked for 2026; Minnesota estate IRC-reference amendment enacted May 27, 2026</x:v>
      </x:c>
      <x:c r="E25" s="25" t="str">
        <x:v>2026-10-24</x:v>
      </x:c>
      <x:c r="F25" s="25" t="str">
        <x:v>26 U.S.C. 2033, gross-estate property-interest inclusion</x:v>
      </x:c>
      <x:c r="G25" s="25" t="str">
        <x:v>https://www.govinfo.gov/content/pkg/USCODE-2024-title26/html/USCODE-2024-title26-subtitleB-chap11-subchapA-partIII-sec2033.htm</x:v>
      </x:c>
      <x:c r="H25" s="25" t="str">
        <x:v>https://www.revisor.mn.gov/statutes/cite/291.016 | https://www.revisor.mn.gov/laws/2026/0/128/laws.1.31.0 | https://www.govinfo.gov/content/pkg/USCODE-2024-title26/html/USCODE-2024-title26-subtitleA-chap1-subchapD-partI-subpartA-sec408A.htm | https://www.irs.gov/publications/p559</x:v>
      </x:c>
    </x:row>
    <x:row r="26" ht="240" customHeight="1">
      <x:c r="A26" s="25" t="str">
        <x:v>mn-nonresident-estate-situs</x:v>
      </x:c>
      <x:c r="B26" s="25" t="str">
        <x:v>A nonresident's Minnesota real or tangible property can trigger Minnesota estate-tax obligations; ordinary intangible property follows domicile, subject to statutory look-through rules.</x:v>
      </x:c>
      <x:c r="C26" s="25" t="str">
        <x:v>For estate tax, real property follows its location, tangible personal property generally follows where it was kept, and intangible property follows the decedent's domicile at death. Thus an ordinary financial-asset IRA interest generally follows domicile; this is an inference from the intangible-property rule, not an IRA-specific Department ruling or assurance for a self-directed property structure. A nonresident's pass-through interest is looked through to attributable Minnesota real and tangible property under the statutory definitions and exceptions. Minnesota-situs property plus the worldwide gross-estate/covered-gift filing test can require a return even if the Minnesota property alone is below the general exclusion. The tax calculation then uses the statutory Minnesota-situs fraction; do not impose the full resident tax on all worldwide assets or promise that moving eliminates tax on a retained Minnesota cabin.</x:v>
      </x:c>
      <x:c r="D26" s="25" t="str">
        <x:v>2026 estate-tax situs rules; May 27, 2026 conformity amendment checked</x:v>
      </x:c>
      <x:c r="E26" s="25" t="str">
        <x:v>2026-10-24</x:v>
      </x:c>
      <x:c r="F26" s="25" t="str">
        <x:v>Minn. Stat. 291.005, subd. 1(5), (7)-(9), situs text re-fetched and checked against 2026 chapter 128, article 1, section 31</x:v>
      </x:c>
      <x:c r="G26" s="25" t="str">
        <x:v>https://www.revisor.mn.gov/statutes/cite/291.005</x:v>
      </x:c>
      <x:c r="H26" s="25" t="str">
        <x:v>https://www.revenue.state.mn.us/pass-through-entities-nonresidents | https://www.revisor.mn.gov/statutes/cite/289A.10 | https://www.revisor.mn.gov/statutes/cite/291.03 | https://www.revenue.state.mn.us/estate-tax-filing-requirement</x:v>
      </x:c>
    </x:row>
    <x:row r="27" ht="240" customHeight="1">
      <x:c r="A27" s="25" t="str">
        <x:v>domicile-change-evidence</x:v>
      </x:c>
      <x:c r="B27" s="25" t="str">
        <x:v>A move changes domicile only when physical relocation and an intention to make the new place home are established; paperwork alone is insufficient.</x:v>
      </x:c>
      <x:c r="C27" s="25" t="str">
        <x:v>Minnesota domicile continues until a genuine change is shown. Temporary absence does not end it, and spending fewer than 183 days in Minnesota is not a safe harbor for someone who remains domiciled there. Revenue considers the pattern of housing, family, employment, belongings, licenses, voting and other conduct; no one item controls. Rule 8001.0300 gives actions greater weight than declarations. The statutory exclusions matter: charitable contributions, the location of an attorney/CPA/financial adviser, and the financial institution's place of business for credit or accounts cannot be used to determine domicile. Do not turn a moving checklist into a guaranteed one-day tax strategy.</x:v>
      </x:c>
      <x:c r="D27" s="25" t="str">
        <x:v>2026; agency page last updated 2025-12-12; current rule electronically published 2023-07-12</x:v>
      </x:c>
      <x:c r="E27" s="25" t="str">
        <x:v>2026-10-24</x:v>
      </x:c>
      <x:c r="F27" s="25" t="str">
        <x:v>Minnesota Department of Revenue, Domicile (Residency) for Individuals; fetched 2026-10-24</x:v>
      </x:c>
      <x:c r="G27" s="25" t="str">
        <x:v>https://www.revenue.state.mn.us/domicile-residency-individuals</x:v>
      </x:c>
      <x:c r="H27" s="25" t="str">
        <x:v>https://www.revisor.mn.gov/rules/8001.0300/ | https://www.revisor.mn.gov/statutes/cite/290.01 | https://www.house.mn.gov/hrd/pubs/ss/clssnonr.pdf</x:v>
      </x:c>
    </x:row>
    <x:row r="28" ht="240" customHeight="1">
      <x:c r="A28" s="25" t="str">
        <x:v>statutory-residency-days-and-abode</x:v>
      </x:c>
      <x:c r="B28" s="25" t="str">
        <x:v>For calendar 2026, an out-of-state domiciliary can be a Minnesota tax resident with at least 183 Minnesota days and a qualifying Minnesota abode.</x:v>
      </x:c>
      <x:c r="C28" s="25" t="str">
        <x:v>The statute uses more than one-half of the tax year; Revenue calls this the 183-day rule. Any part of a Minnesota day ordinarily counts. The abode can be rented rather than owned and can be maintained by the spouse; Revenue describes year-round suitability with cooking and bathing facilities. A qualifying abode maintained for only part of the year can produce residency for that period once the day test is met. Keep contemporaneous day records. Rule 8001.0300, subp. 4 excepts transit between two outside-Minnesota points lasting less than 24 hours. Special exceptions cover qualifying nonresident military members/spouses and individuals covered by Michigan/North Dakota reciprocity; check eligibility rather than assuming any border address suffices.</x:v>
      </x:c>
      <x:c r="D28" s="25" t="str">
        <x:v>Calendar tax year 2026; agency page last updated 2025-12-09</x:v>
      </x:c>
      <x:c r="E28" s="25" t="str">
        <x:v>2026-10-24</x:v>
      </x:c>
      <x:c r="F28" s="25" t="str">
        <x:v>Minn. Stat. 290.01, subdivision 7(b); fetched 2026-10-24</x:v>
      </x:c>
      <x:c r="G28" s="25" t="str">
        <x:v>https://www.revisor.mn.gov/statutes/cite/290.01</x:v>
      </x:c>
      <x:c r="H28" s="25" t="str">
        <x:v>https://www.revenue.state.mn.us/183-day-rule | https://www.revisor.mn.gov/rules/8001.0300/</x:v>
      </x:c>
    </x:row>
    <x:row r="29" ht="240" customHeight="1">
      <x:c r="A29" s="25" t="str">
        <x:v>moving-year-retained-minnesota-abode</x:v>
      </x:c>
      <x:c r="B29" s="25" t="str">
        <x:v>Changing domicile can still leave full-year Minnesota tax residency if a Minnesota abode is retained and the annual presence test is met.</x:v>
      </x:c>
      <x:c r="C29" s="25" t="str">
        <x:v>Rule 8001.0300, subp. 8 limits the physical-presence test for people changing domicile: it applies only if a Minnesota abode is maintained during the outside-domicile period. Subp. 10 contrasts a mover who sells the dwelling with one who retains the abode after more than half the year in Minnesota; the latter remains a full-year resident. Subp. 6 recognizes a narrower unsold-home exception when personal furnishings/belongings have been removed and a good-faith effort to sell, lease or sublease is underway. Listing a still-maintained home alone is not that exception. Therefore, a purported post-move conversion must be tested against both domicile and statutory residency.</x:v>
      </x:c>
      <x:c r="D29" s="25" t="str">
        <x:v>2026 application of current rule; electronic publication 2023-07-12</x:v>
      </x:c>
      <x:c r="E29" s="25" t="str">
        <x:v>2026-10-24</x:v>
      </x:c>
      <x:c r="F29" s="25" t="str">
        <x:v>Minnesota Rule 8001.0300, subpart 8; fetched 2026-10-24</x:v>
      </x:c>
      <x:c r="G29" s="25" t="str">
        <x:v>https://www.revisor.mn.gov/rules/8001.0300/</x:v>
      </x:c>
      <x:c r="H29" s="25" t="str">
        <x:v>https://www.revenue.state.mn.us/part-year-residents-income-tax-fact-sheet-2</x:v>
      </x:c>
    </x:row>
    <x:row r="30" ht="240" customHeight="1">
      <x:c r="A30" s="25" t="str">
        <x:v>move-year-ira-conversion-allocation-event</x:v>
      </x:c>
      <x:c r="B30" s="25" t="str">
        <x:v>Allocate taxable IRA distributions to the Minnesota resident period; for a direct conversion, examine the actual distribution/transfer event, not the request date.</x:v>
      </x:c>
      <x:c r="C30" s="25" t="str">
        <x:v>Schedule M1NR line 5, column B includes the federally taxable IRA/pension amounts received while a Minnesota resident. Treasury Reg. 1.408A-4, A-7(a) treats an IRA conversion as a distribution in the year the amount is distributed or transferred from the traditional IRA. Together these support using the actual taxable distribution/transfer and the independently established resident period for an ordinary direct IRA conversion, rather than prorating that conversion by months of residence. This is a synthesis of authorities, not an express Minnesota conversion-timing ruling. An indirect rollover begun before a move and completed afterward, or a disputed same-day transaction, needs transaction-specific review; this research does not establish a deposit-date or one-day safe harbor.</x:v>
      </x:c>
      <x:c r="D30" s="25" t="str">
        <x:v>2026 rule application; 2025 final form revised July 2026; 2026 M1NR remains labeled Final Draft 10/1/26</x:v>
      </x:c>
      <x:c r="E30" s="25" t="str">
        <x:v>2026-10-24</x:v>
      </x:c>
      <x:c r="F30" s="25" t="str">
        <x:v>2025 Schedule M1NR, revised 7/26, line 5 column B instructions; fetched 2026-10-24</x:v>
      </x:c>
      <x:c r="G30" s="25" t="str">
        <x:v>https://www.revenue.state.mn.us/sites/default/files/2026-07/m1nr-25.pdf</x:v>
      </x:c>
      <x:c r="H30" s="25" t="str">
        <x:v>https://www.revenue.state.mn.us/sites/default/files/2026-10/m1nr-26.pdf | https://www.ecfr.gov/current/title-26/chapter-I/subchapter-A/part-1/section-1.408A-4</x:v>
      </x:c>
    </x:row>
    <x:row r="31" ht="240" customHeight="1">
      <x:c r="A31" s="25" t="str">
        <x:v>part-year-tax-ratio-not-zero-effect</x:v>
      </x:c>
      <x:c r="B31" s="25" t="str">
        <x:v>Protected nonresident-period IRA income can affect Minnesota tax on other Minnesota-source income for both part-year residents and full-year nonresidents; follow the actual M1/M1NR/credit-schedule sequence.</x:v>
      </x:c>
      <x:c r="C31" s="25" t="str">
        <x:v>Minn. Stat. 290.06 subdivision 2c(e), as amended by Laws 2026 chapter 128 article 1 section 24, uses the resident rate structure and a Minnesota-source-to-total modified federal-AGI fraction for individuals not resident all year. The statutory language addresses nonrefundable credits before that fraction. Operationally, the 2026 Final Draft M1NR takes Minnesota modified income on line 28 and total modified income on line 29, computes their ratio on line 30, takes M1 line 12 (regular tax plus alternative minimum tax) on line 31, and multiplies on line 32. M1 carries this result to line 13, adds applicable other taxes, and subtracts M1C nonrefundable credits on lines 16-17. Apply each credit schedule's own residency/proration rules; do not prorate an already-prorated credit again. An otherwise federally taxable IRA conversion received while a true nonresident is omitted from the Minnesota retirement-income allocation but remains in the total-income calculation unless a specific adjustment applies. It can therefore alter tax on other Minnesota-source income. This is an inference from the enacted formula and agency forms, not direct sourcing of the protected distribution. Compare complete returns before and after the conversion, including credits and filing-threshold rules. A conversion alone does not create Minnesota-source income. Chapter 128 section 24 took effect May 28, 2026, subject to its federal-retroactivity clause; the 2026 forms remain dated drafts as of this check.</x:v>
      </x:c>
      <x:c r="D31" s="25" t="str">
        <x:v>2026; chapter 128 enacted 2026-05-27, section effective the following day subject to its federal-retroactivity clause</x:v>
      </x:c>
      <x:c r="E31" s="25" t="str">
        <x:v>2026-10-24</x:v>
      </x:c>
      <x:c r="F31" s="25" t="str">
        <x:v>Minnesota Laws 2026 chapter 128, article 1 section 24, amending 290.06 subdivision 2c(e); enacted 2026-05-27; fetched 2026-10-24</x:v>
      </x:c>
      <x:c r="G31" s="25" t="str">
        <x:v>https://www.revisor.mn.gov/laws/2026/0/Session%2BLaw/Chapter/128/#laws.1.24.0</x:v>
      </x:c>
      <x:c r="H31" s="25" t="str">
        <x:v>https://www.revenue.state.mn.us/sites/default/files/2026-10/m1nr-26.pdf | https://www.revenue.state.mn.us/sites/default/files/2026-10/m1-26.pdf | https://www.revenue.state.mn.us/sites/default/files/2026-10/m1c-26.pdf | https://www.revenue.state.mn.us/tax-law-changes</x:v>
      </x:c>
    </x:row>
    <x:row r="32" ht="240" customHeight="1">
      <x:c r="A32" s="25" t="str">
        <x:v>nonresident-retirement-income-protection-scope</x:v>
      </x:c>
      <x:c r="B32" s="25" t="str">
        <x:v>Covered retirement income of a true Minnesota nonresident is protected; prior Minnesota employment does not by itself source an IRA distribution back to Minnesota.</x:v>
      </x:c>
      <x:c r="C32" s="25" t="str">
        <x:v>4 USC 114 protects an individual who is neither a resident nor domiciliary under the taxing state's law. Covered sources include qualified 401(a) trusts, SEP arrangements, 403(a)/403(b), individual retirement plans, eligible 457 plans and governmental plans. Section 7701(a)(37) defines individual retirement plans as section 408(a) accounts and 408(b) annuities. Minnesota expressly excludes the federally defined retirement income under section 290.17, subd. 2(a)(3). Applying that protection to a traditional-IRA-to-Roth conversion follows from its treatment as an IRA distribution; it is not a blanket exemption for all deferred compensation. The special periodic-payment conditions for certain nonqualified arrangements belong to 114(b)(1)(I), not to ordinary IRAs. The new resident state and federal government can still tax otherwise-taxable income. Resolve residency and the separate part-year ratio first.</x:v>
      </x:c>
      <x:c r="D32" s="25" t="str">
        <x:v>2026; federal text fetched in 2024 US Code edition, with bounded supersession search on 2026-10-24</x:v>
      </x:c>
      <x:c r="E32" s="25" t="str">
        <x:v>2026-10-24</x:v>
      </x:c>
      <x:c r="F32" s="25" t="str">
        <x:v>4 USC 114(a), 2024 United States Code official GPO edition; freshly fetched 2026-10-24</x:v>
      </x:c>
      <x:c r="G32" s="25" t="str">
        <x:v>https://www.govinfo.gov/content/pkg/USCODE-2024-title4/html/USCODE-2024-title4-chap4-sec114.htm</x:v>
      </x:c>
      <x:c r="H32" s="25" t="str">
        <x:v>https://www.govinfo.gov/content/pkg/USCODE-2024-title26/html/USCODE-2024-title26-subtitleF-chap79-sec7701.htm | https://www.revisor.mn.gov/statutes/cite/290.17 | https://www.revenue.state.mn.us/how-minnesota-taxes-nonresident-income</x:v>
      </x:c>
    </x:row>
    <x:row r="33" ht="240" customHeight="1">
      <x:c r="A33" s="25" t="str">
        <x:v>wage-reciprocity-is-not-ira-exemption</x:v>
      </x:c>
      <x:c r="B33" s="25" t="str">
        <x:v>Minnesota's Michigan/North Dakota reciprocity concerns personal-service income, not IRA distributions or Roth conversions.</x:v>
      </x:c>
      <x:c r="C33" s="25" t="str">
        <x:v>Revenue lists Michigan and North Dakota as Minnesota's reciprocity states. Its eligibility conditions include qualifying residence/work in the two states, personal-service income from the other state and returning home at least monthly. Wages, salaries, tips, commissions, fees and bonuses are the listed income types. An IRA distribution/conversion is not exempt because of wage reciprocity; use retirement-income sourcing and the person's actual residency. Separately, section 290.01, subd. 7(b) exempts people covered by reciprocity from the statutory-presence residency test. That distinct residency consequence must not be lost in a slogan that reciprocity has no relevance beyond wages. Wisconsin is not listed as a current reciprocity state.</x:v>
      </x:c>
      <x:c r="D33" s="25" t="str">
        <x:v>2026; agency fact sheet last updated 2026-05-05</x:v>
      </x:c>
      <x:c r="E33" s="25" t="str">
        <x:v>2026-10-24</x:v>
      </x:c>
      <x:c r="F33" s="25" t="str">
        <x:v>Minnesota Department of Revenue, Reciprocity, Income Tax Fact Sheet 4, updated 2026-05-05; fetched 2026-10-24</x:v>
      </x:c>
      <x:c r="G33" s="25" t="str">
        <x:v>https://www.revenue.state.mn.us/reciprocity-income-tax-fact-sheet-4</x:v>
      </x:c>
      <x:c r="H33" s="25" t="str">
        <x:v>https://www.revisor.mn.gov/statutes/cite/290.01</x:v>
      </x:c>
    </x:row>
    <x:row r="34" ht="240" customHeight="1">
      <x:c r="A34" s="25" t="str">
        <x:v>federal-conformity-2026-supersession</x:v>
      </x:c>
      <x:c r="B34" s="25" t="str">
        <x:v>Chapter 128 advances Minnesota's federal conformity date to May 1, 2026; do not reuse the May 1, 2023 cutoff as current law.</x:v>
      </x:c>
      <x:c r="C34" s="25" t="str">
        <x:v>Laws 2026, chapter 128, article 1, sections 1-3 update the relevant Internal Revenue Code references. The act was signed May 27, 2026; these sections take effect May 28, 2026, with incorporated federal changes generally effective retroactively when they became effective federally. Minnesota retains specific departures, so this is not blanket adoption of every federal deduction or tax computation. Revenue's June 24, 2026 conformity update says affected returns will not be adjusted automatically and taxpayers should await updated forms before amending if needed. A pre-enactment 2025 nonconformity worksheet is not sufficient current authority for a 2026 guide.</x:v>
      </x:c>
      <x:c r="D34" s="25" t="str">
        <x:v>2025/2026 returns as affected by each federal provision; enacted 2026-05-27; general section effective date 2026-05-28 with specified federal retroactivity</x:v>
      </x:c>
      <x:c r="E34" s="25" t="str">
        <x:v>2026-10-24</x:v>
      </x:c>
      <x:c r="F34" s="25" t="str">
        <x:v>Minnesota Revenue, Tax Law Changes, Federal Conformity subsection updated June 24, 2026; affected 2025/2026 returns depend on each provision</x:v>
      </x:c>
      <x:c r="G34" s="25" t="str">
        <x:v>https://www.revenue.state.mn.us/tax-law-changes</x:v>
      </x:c>
      <x:c r="H34" s="25" t="str">
        <x:v>https://www.revisor.mn.gov/laws/2026/0/128/ | https://www.revenue.state.mn.us/sites/default/files/2026-09/2026-conformity-bill-legislative-bulletin.pdf</x:v>
      </x:c>
    </x:row>
    <x:row r="35" ht="240" customHeight="1">
      <x:c r="A35" s="25" t="str">
        <x:v>niit-state-tax-base-and-threshold</x:v>
      </x:c>
      <x:c r="B35" s="25" t="str">
        <x:v>Minnesota NIIT is 1% of net investment income above $1,000,000, not a general surcharge on all income above $1,000,000.</x:v>
      </x:c>
      <x:c r="C35" s="25" t="str">
        <x:v>For full-year resident individuals, the statute imposes the separate tax on Minnesota net investment income exceeding $1,000,000. It imports IRC 1411(c)'s investment-income definition, not the federal tax's MAGI-threshold formula. The statute also covers estates and trusts and has allocation provisions; those computations are not a substitute for an individual's resident calculation. Revenue dates this tax to taxable years beginning after December 31, 2023. Distinguish ordinary income tax, federal NIIT and Minnesota NIIT rather than adding one percentage point to every high-income conversion dollar.</x:v>
      </x:c>
      <x:c r="D35" s="25" t="str">
        <x:v>2025 and 2026; Minnesota NIIT begins with taxable years after 2023-12-31</x:v>
      </x:c>
      <x:c r="E35" s="25" t="str">
        <x:v>2026-10-24</x:v>
      </x:c>
      <x:c r="F35" s="25" t="str">
        <x:v>Minn. Stat. 290.033(b), 2025 codification with 2026 amendment notice; operative 2026 threshold and rate</x:v>
      </x:c>
      <x:c r="G35" s="25" t="str">
        <x:v>https://www.revisor.mn.gov/statutes/cite/290.033</x:v>
      </x:c>
      <x:c r="H35" s="25" t="str">
        <x:v>https://www.revenue.state.mn.us/so/mndor-pp/20626?type=html | https://www.revenue.state.mn.us/sites/default/files/2026-10/niit-26.pdf</x:v>
      </x:c>
    </x:row>
    <x:row r="36" ht="240" customHeight="1">
      <x:c r="A36" s="25" t="str">
        <x:v>niit-retirement-distribution-and-roth-conversion-exclusion</x:v>
      </x:c>
      <x:c r="B36" s="25" t="str">
        <x:v>The incorporated NIIT definition excludes distributions from specified IRAs and qualified plans, including amounts treated as distributed in a Roth IRA conversion.</x:v>
      </x:c>
      <x:c r="C36" s="25" t="str">
        <x:v>Treas. Reg. 1.1411-8(a) excludes distributions from arrangements described in IRC 401(a), 403(a), 403(b), 408, 408A and 457(b). Paragraph (b)(2) expressly includes Roth IRA conversions within the excluded distributions. Minnesota's incorporation of IRC 1411(c), read with this rule, supports excluding those retirement distributions from Minnesota NIIT; this is not an exclusion from ordinary Minnesota income tax. Unlike federal NIIT, the Minnesota statute does not use a separate MAGI trigger: a conversion's increase in AGI alone is not a reason to add Minnesota NIIT. Other investment income, investment-related deduction interactions and the distinct federal NIIT computation still require separate analysis; do not promise that a conversion can never affect any tax on investments.</x:v>
      </x:c>
      <x:c r="D36" s="25" t="str">
        <x:v>2025 and 2026; eCFR displayed title 26 current through 2026-10-22 when checked</x:v>
      </x:c>
      <x:c r="E36" s="25" t="str">
        <x:v>2026-10-24</x:v>
      </x:c>
      <x:c r="F36" s="25" t="str">
        <x:v>26 CFR 1.1411-8(a), (b)(1)-(2), current eCFR displayed through October 22, 2026; applies to 2025/2026 qualified distributions</x:v>
      </x:c>
      <x:c r="G36" s="25" t="str">
        <x:v>https://www.ecfr.gov/current/title-26/section-1.1411-8</x:v>
      </x:c>
      <x:c r="H36" s="25" t="str">
        <x:v>https://www.revisor.mn.gov/statutes/cite/290.033 | https://www.irs.gov/newsroom/questions-and-answers-on-the-net-investment-income-tax</x:v>
      </x:c>
    </x:row>
    <x:row r="37" ht="240" customHeight="1">
      <x:c r="A37" s="25" t="str">
        <x:v>niit-opportunity-zone-amendment-effective-2027</x:v>
      </x:c>
      <x:c r="B37" s="25" t="str">
        <x:v>Chapter 128's opportunity-zone adjustment to Minnesota NIIT is enacted but effective after 2026, not part of the 2026 calculation.</x:v>
      </x:c>
      <x:c r="C37" s="25" t="str">
        <x:v>Article 1, section 21 adds a Minnesota NIIT adjustment for the opportunity-zone additions and previously taxed-gain subtractions referenced in sections 290.0131 subd. 24 and 290.0132 subd. 40. Its effective-date clause applies to taxable years beginning after December 31, 2026. Calendar-year taxpayers therefore first encounter this amendment in tax year 2027. Keep it separate from the current 2025/2026 NIIT rule and from the retirement-distribution exclusion. This is enacted future-effective law, not merely proposed legislation.</x:v>
      </x:c>
      <x:c r="D37" s="25" t="str">
        <x:v>2027 onward for calendar-year taxpayers; enacted 2026-05-27; taxable years beginning after 2026-12-31</x:v>
      </x:c>
      <x:c r="E37" s="25" t="str">
        <x:v>2026-10-24</x:v>
      </x:c>
      <x:c r="F37" s="25" t="str">
        <x:v>Laws 2026 chapter 128, article 1 section 21, new paragraph (e) and effective-date clause; calendar-year application begins 2027</x:v>
      </x:c>
      <x:c r="G37" s="25" t="str">
        <x:v>https://www.revisor.mn.gov/laws/2026/0/128/laws.1.21.0</x:v>
      </x:c>
      <x:c r="H37" s="25" t="str">
        <x:v>https://www.revenue.state.mn.us/sites/default/files/2026-09/2026-conformity-bill-legislative-bulletin.pdf</x:v>
      </x:c>
    </x:row>
    <x:row r="38" ht="240" customHeight="1">
      <x:c r="A38" s="25" t="str">
        <x:v>2026-individual-return-draft-publication-status</x:v>
      </x:c>
      <x:c r="B38" s="25" t="str">
        <x:v>As checked October 24, 2026, the linked 2026 M1 and NIIT documents remain vendor drafts; the draft index was updated October 23, 2026, and final filing publication is not established by this check.</x:v>
      </x:c>
      <x:c r="C38" s="25" t="str">
        <x:v>The current Revenue index is explicitly for software vendors. It labels 2026 Form M1 and Schedule NIIT Final Draft 10/1/26 and the M1 instructions Draft 10/15/26. The linked M1-instructions PDF instead retains DRAFT 10/14/26 and an XX/XX/2026 update placeholder; preserve that one-day index/document discrepancy. The index's actual Last Updated field is October 23, 2026. Its later updates to other schedules do not turn M1 or NIIT into final filing forms. The NIIT document identifies itself in the body as Schedule NIIT despite an incorrect M1C metadata title. Drafts can corroborate enacted mechanics, but final filing readiness and publication of individual statutory amounts are separate questions. Recheck the relevant final documents before filing guidance; this scoped observation does not assert that no final version exists anywhere or that all 2026 tax figures are unpublished.</x:v>
      </x:c>
      <x:c r="D38" s="25" t="str">
        <x:v>Tax year 2026; final M1/NIIT filing publication not established; draft dates 2026-10-01, 2026-10-14 and index label 2026-10-15</x:v>
      </x:c>
      <x:c r="E38" s="25" t="str">
        <x:v>2026-10-24</x:v>
      </x:c>
      <x:c r="F38" s="25" t="str">
        <x:v>Minnesota Revenue, Draft Forms and Instructions, 2026 individual list; Last Updated October 23, 2026</x:v>
      </x:c>
      <x:c r="G38" s="25" t="str">
        <x:v>https://www.revenue.state.mn.us/draft-forms-and-instructions</x:v>
      </x:c>
      <x:c r="H38" s="25" t="str">
        <x:v>https://www.revenue.state.mn.us/draft-forms-and-instructions | https://www.revenue.state.mn.us/sites/default/files/2026-10/m1-26.pdf | https://www.revenue.state.mn.us/sites/default/files/2026-10/m1-inst-26.pdf | https://www.revenue.state.mn.us/sites/default/files/2026-10/niit-26.pdf</x:v>
      </x:c>
    </x:row>
  </x:sheetData>
  <x:pageMargins left="0.7" right="0.7" top="0.75" bottom="0.75" header="0.3" footer="0.3"/>
</x:worksheet>
</file>