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a289a4003db54985" /></Relationships>
</file>

<file path=xl/workbook.xml><?xml version="1.0" encoding="utf-8"?>
<x:workbook xmlns:x="http://schemas.openxmlformats.org/spreadsheetml/2006/main">
  <x:sheets>
    <x:sheet xmlns:r="http://schemas.openxmlformats.org/officeDocument/2006/relationships" name="Contribution example" sheetId="1" r:id="Re897f71d836442c8"/>
    <x:sheet xmlns:r="http://schemas.openxmlformats.org/officeDocument/2006/relationships" name="AGI threshold" sheetId="2" r:id="R21d7454adcbe4773"/>
    <x:sheet xmlns:r="http://schemas.openxmlformats.org/officeDocument/2006/relationships" name="Checked sources" sheetId="3" r:id="Re9d73c1c760a413e"/>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0"/>
    <x:numFmt numFmtId="201" formatCode="0.00%"/>
    <x:numFmt numFmtId="202" formatCode="$#,##0"/>
  </x:numFmts>
  <x:fonts count="7">
    <x:font>
      <x:sz val="11"/>
      <x:name val="Carlito"/>
    </x:font>
    <x:font>
      <x:sz val="11"/>
      <x:color rgb="FF263C36"/>
      <x:name val="Arial"/>
    </x:font>
    <x:font>
      <x:b/>
      <x:sz val="16"/>
      <x:color rgb="FF315C50"/>
      <x:name val="Arial"/>
    </x:font>
    <x:font>
      <x:i/>
      <x:sz val="11"/>
      <x:color rgb="FF263C36"/>
      <x:name val="Arial"/>
    </x:font>
    <x:font>
      <x:b/>
      <x:sz val="13"/>
      <x:color rgb="FF315C50"/>
      <x:name val="Arial"/>
    </x:font>
    <x:font>
      <x:sz val="11"/>
      <x:color rgb="FF1C5495"/>
      <x:name val="Arial"/>
    </x:font>
    <x:font>
      <x:b/>
      <x:sz val="11"/>
      <x:color rgb="FFFFFFFF"/>
      <x:name val="Arial"/>
    </x:font>
  </x:fonts>
  <x:fills count="5">
    <x:fill>
      <x:patternFill patternType="none"/>
    </x:fill>
    <x:fill>
      <x:patternFill patternType="gray125"/>
    </x:fill>
    <x:fill>
      <x:patternFill patternType="solid">
        <x:fgColor rgb="FFE7EFEA"/>
      </x:patternFill>
    </x:fill>
    <x:fill>
      <x:patternFill patternType="solid">
        <x:fgColor rgb="FFFFF2CB"/>
      </x:patternFill>
    </x:fill>
    <x:fill>
      <x:patternFill patternType="solid">
        <x:fgColor rgb="FF315C50"/>
      </x:patternFill>
    </x:fill>
  </x:fills>
  <x:borders count="2">
    <x:border>
      <x:left/>
      <x:right/>
      <x:top/>
      <x:bottom/>
      <x:diagonal/>
    </x:border>
    <x:border>
      <x:left/>
      <x:right/>
      <x:top/>
      <x:bottom style="thin">
        <x:color rgb="FF315C50"/>
      </x:bottom>
      <x:diagonal/>
    </x:border>
  </x:borders>
  <x:cellStyleXfs count="1">
    <x:xf numFmtId="0" fontId="0" fillId="0" borderId="0"/>
  </x:cellStyleXfs>
  <x:cellXfs count="22">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0" fontId="5" fillId="3" borderId="0" xfId="0" applyNumberFormat="1" applyFont="1" applyFill="1" applyBorder="1" applyAlignment="1">
      <x:alignment vertical="center"/>
    </x:xf>
    <x:xf numFmtId="200" fontId="1"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200" fontId="4" fillId="2" borderId="0" xfId="0" applyNumberFormat="1" applyFont="1" applyFill="1" applyBorder="1" applyAlignment="1">
      <x:alignment vertical="center" wrapText="1"/>
    </x:xf>
    <x:xf numFmtId="0" fontId="0" fillId="4" borderId="0" xfId="0" applyNumberFormat="1" applyFont="1" applyFill="1" applyBorder="1"/>
    <x:xf numFmtId="0" fontId="6" fillId="4"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0" fillId="0" borderId="0" xfId="0" applyNumberFormat="1" applyFont="1" applyFill="1" applyBorder="1" applyAlignment="1">
      <x:alignment wrapText="1"/>
    </x:xf>
  </x:cellXfs>
  <x:cellStyles count="1">
    <x:cellStyle name="Normal" xfId="0"/>
  </x:cellStyles>
  <x:dxfs count="3">
    <x:dxf>
      <x:font>
        <x:color rgb="FFA32626"/>
      </x:font>
      <x:fill>
        <x:patternFill patternType="solid">
          <x:bgColor rgb="FFFDE7E7"/>
        </x:patternFill>
      </x:fill>
    </x:dxf>
    <x:dxf>
      <x:font>
        <x:color rgb="FF794818"/>
      </x:font>
      <x:fill>
        <x:patternFill patternType="solid">
          <x:bgColor rgb="FFFFF2CB"/>
        </x:patternFill>
      </x:fill>
    </x:dxf>
    <x:dxf>
      <x:font>
        <x:color rgb="FFA32626"/>
      </x:font>
      <x:fill>
        <x:patternFill patternType="solid">
          <x:bgColor rgb="FFFDE7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ec5a9fa82384eac" /><Relationship Type="http://schemas.openxmlformats.org/officeDocument/2006/relationships/theme" Target="/xl/theme/theme1.xml" Id="R1f6457fab45a40a3" /><Relationship Type="http://schemas.openxmlformats.org/officeDocument/2006/relationships/sharedStrings" Target="/xl/sharedStrings.xml" Id="R09bbfb135dc34b7b" /><Relationship Type="http://schemas.openxmlformats.org/officeDocument/2006/relationships/worksheet" Target="/xl/worksheets/sheet1.xml" Id="Re897f71d836442c8" /><Relationship Type="http://schemas.openxmlformats.org/officeDocument/2006/relationships/worksheet" Target="/xl/worksheets/sheet2.xml" Id="R21d7454adcbe4773" /><Relationship Type="http://schemas.openxmlformats.org/officeDocument/2006/relationships/worksheet" Target="/xl/worksheets/sheet3.xml" Id="Re9d73c1c760a413e" /></Relationships>
</file>

<file path=xl/tables/table1.xml><?xml version="1.0" encoding="utf-8"?>
<x:table xmlns:x="http://schemas.openxmlformats.org/spreadsheetml/2006/main" id="1" name="IllinoisSources" displayName="IllinoisSources" ref="A1:G36" headerRowCount="1" totalsRowCount="0" totalsRowShown="0">
  <x:tableColumns count="7">
    <x:tableColumn id="1" name="Reference"/>
    <x:tableColumn id="2" name="Subject"/>
    <x:tableColumn id="3" name="Explanation"/>
    <x:tableColumn id="4" name="Applicable year"/>
    <x:tableColumn id="5" name="Checked"/>
    <x:tableColumn id="6" name="Authority"/>
    <x:tableColumn id="7" name="Source URL"/>
  </x:tableColumns>
  <x:tableStyleInfo name="TableStyleLight9"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0cdd4f3eeea2459d" /></Relationships>
</file>

<file path=xl/worksheets/sheet1.xml><?xml version="1.0" encoding="utf-8"?>
<x:worksheet xmlns:x="http://schemas.openxmlformats.org/spreadsheetml/2006/main">
  <x:sheetPr>
    <x:tabColor rgb="FF315C50"/>
  </x:sheetPr>
  <x:sheetViews>
    <x:sheetView showGridLines="0" workbookViewId="0"/>
  </x:sheetViews>
  <x:sheetFormatPr defaultRowHeight="15"/>
  <x:cols>
    <x:col min="1" max="1" width="53" hidden="0" customWidth="1"/>
    <x:col min="2" max="2" width="30" hidden="0" customWidth="1"/>
    <x:col min="3" max="3" width="3" hidden="0" customWidth="1"/>
    <x:col min="4" max="4" width="65" hidden="0" customWidth="1"/>
  </x:cols>
  <x:sheetData>
    <x:row r="1" ht="24" customHeight="1">
      <x:c r="A1" s="2"/>
      <x:c r="B1" s="2"/>
      <x:c r="C1" s="2"/>
      <x:c r="D1" s="2"/>
    </x:row>
    <x:row r="2" ht="30" customHeight="1">
      <x:c r="A2" s="3" t="str">
        <x:v>Illinois: the current deduction effect</x:v>
      </x:c>
      <x:c r="B2" s="3"/>
      <x:c r="C2" s="3"/>
      <x:c r="D2" s="3"/>
    </x:row>
    <x:row r="3" ht="24" customHeight="1">
      <x:c r="A3" s="4"/>
      <x:c r="B3" s="4"/>
      <x:c r="C3" s="4"/>
      <x:c r="D3" s="4"/>
    </x:row>
    <x:row r="4" ht="32" customHeight="1">
      <x:c r="A4" s="5" t="str">
        <x:v>2026 regular IRA illustration. Under age 50; no other regular IRA contributions.</x:v>
      </x:c>
      <x:c r="B4" s="5"/>
      <x:c r="C4" s="5"/>
      <x:c r="D4" s="5"/>
    </x:row>
    <x:row r="5" ht="24" customHeight="1">
      <x:c r="A5" s="2"/>
      <x:c r="B5" s="2"/>
      <x:c r="C5" s="2"/>
      <x:c r="D5" s="2"/>
    </x:row>
    <x:row r="6" ht="45" customHeight="1">
      <x:c r="A6" s="7" t="str">
        <x:v>Illustrative Illinois tax reduction</x:v>
      </x:c>
      <x:c r="B6" s="16" t="n">
        <x:f>IF(B15="Within scope",ROUND(B14*B16,2),"Check inputs")</x:f>
        <x:v>371.25</x:v>
      </x:c>
      <x:c r="C6" s="2"/>
      <x:c r="D6" s="2"/>
    </x:row>
    <x:row r="7" ht="24" customHeight="1">
      <x:c r="A7" s="2"/>
      <x:c r="B7" s="2"/>
      <x:c r="C7" s="2"/>
      <x:c r="D7" s="2"/>
    </x:row>
    <x:row r="8" ht="32" customHeight="1">
      <x:c r="A8" s="2" t="str">
        <x:v>Yellow cells are example inputs. Establish eligibility separately.</x:v>
      </x:c>
      <x:c r="B8" s="2"/>
      <x:c r="C8" s="2"/>
      <x:c r="D8" s="2"/>
    </x:row>
    <x:row r="9" ht="24" customHeight="1">
      <x:c r="A9" s="2"/>
      <x:c r="B9" s="2"/>
      <x:c r="C9" s="2"/>
      <x:c r="D9" s="2"/>
    </x:row>
    <x:row r="10" ht="35" customHeight="1">
      <x:c r="A10" s="2" t="str">
        <x:v>Regular IRA contribution</x:v>
      </x:c>
      <x:c r="B10" s="12" t="n">
        <x:v>7500</x:v>
      </x:c>
      <x:c r="C10" s="2"/>
      <x:c r="D10" s="11" t="str">
        <x:v>Not a conversion or a workplace deferral. Confirm compensation and shared IRA room.</x:v>
      </x:c>
    </x:row>
    <x:row r="11" ht="35" customHeight="1">
      <x:c r="A11" s="2" t="str">
        <x:v>Known federally deductible portion</x:v>
      </x:c>
      <x:c r="B11" s="12" t="n">
        <x:v>7500</x:v>
      </x:c>
      <x:c r="C11" s="2"/>
      <x:c r="D11" s="11" t="str">
        <x:v>Enter only the deduction actually allowed after federal income/workplace-plan tests.</x:v>
      </x:c>
    </x:row>
    <x:row r="12" ht="35" customHeight="1">
      <x:c r="A12" s="2" t="str">
        <x:v>Illinois taxable income before this deduction</x:v>
      </x:c>
      <x:c r="B12" s="12" t="n">
        <x:v>50000</x:v>
      </x:c>
      <x:c r="C12" s="2"/>
      <x:c r="D12" s="11" t="str">
        <x:v>Assumes this deduction reduces otherwise taxable state income dollar for dollar.</x:v>
      </x:c>
    </x:row>
    <x:row r="13" ht="35" customHeight="1">
      <x:c r="A13" s="2"/>
      <x:c r="B13" s="13"/>
      <x:c r="C13" s="2"/>
      <x:c r="D13" s="11"/>
    </x:row>
    <x:row r="14" ht="35" customHeight="1">
      <x:c r="A14" s="2" t="str">
        <x:v>Amount reducing the illustrated tax base</x:v>
      </x:c>
      <x:c r="B14" s="13" t="n">
        <x:f>IF(B15="Within scope",MIN(B11,B12),"Check inputs")</x:f>
        <x:v>7500</x:v>
      </x:c>
      <x:c r="C14" s="2"/>
      <x:c r="D14" s="11"/>
    </x:row>
    <x:row r="15" ht="35" customHeight="1">
      <x:c r="A15" s="2" t="str">
        <x:v>Input range</x:v>
      </x:c>
      <x:c r="B15" s="2" t="str">
        <x:f>IF(AND(ISNUMBER(B10),ISNUMBER(B11),ISNUMBER(B12),B10&gt;=0,B10&lt;=B17,B11&gt;=0,B11&lt;=B10,B12&gt;=0),"Within scope","Check inputs")</x:f>
        <x:v>Within scope</x:v>
      </x:c>
      <x:c r="C15" s="2"/>
      <x:c r="D15" s="11"/>
    </x:row>
    <x:row r="16" ht="35" customHeight="1">
      <x:c r="A16" s="2" t="str">
        <x:v>Illinois rate (2026)</x:v>
      </x:c>
      <x:c r="B16" s="14" t="n">
        <x:v>0.0495</x:v>
      </x:c>
      <x:c r="C16" s="2"/>
      <x:c r="D16" s="11" t="str">
        <x:v>Reference: Checked sources. Rate is not an extra charge for choosing Roth.</x:v>
      </x:c>
    </x:row>
    <x:row r="17" ht="35" customHeight="1">
      <x:c r="A17" s="2" t="str">
        <x:v>Under-50 regular IRA limit (2026)</x:v>
      </x:c>
      <x:c r="B17" s="15" t="n">
        <x:v>7500</x:v>
      </x:c>
      <x:c r="C17" s="2"/>
      <x:c r="D17" s="11" t="str">
        <x:v>A ceiling, not automatic eligibility. This worksheet does not calculate phase-outs.</x:v>
      </x:c>
    </x:row>
    <x:row r="18" ht="24" customHeight="1">
      <x:c r="A18" s="2"/>
      <x:c r="B18" s="2"/>
      <x:c r="C18" s="2"/>
      <x:c r="D18" s="2"/>
    </x:row>
    <x:row r="19" ht="24" customHeight="1">
      <x:c r="A19" s="2"/>
      <x:c r="B19" s="2"/>
      <x:c r="C19" s="2"/>
      <x:c r="D19" s="2"/>
    </x:row>
    <x:row r="20" ht="28" customHeight="1">
      <x:c r="A20" s="2" t="str">
        <x:v>Roth contributions do not generate this deduction. A nondeductible Traditional contribution does not either.</x:v>
      </x:c>
      <x:c r="B20" s="2"/>
      <x:c r="C20" s="2"/>
      <x:c r="D20" s="2"/>
    </x:row>
    <x:row r="21" ht="28" customHeight="1">
      <x:c r="A21" s="2" t="str">
        <x:v>A zero deductible portion gives no deduction-based difference. It does not establish which account is better.</x:v>
      </x:c>
      <x:c r="B21" s="2"/>
      <x:c r="C21" s="2"/>
      <x:c r="D21" s="2"/>
    </x:row>
    <x:row r="22" ht="28" customHeight="1">
      <x:c r="A22" s="2" t="str">
        <x:v>The result excludes federal tax, credits, benefit changes, future withdrawals and return-level rounding.</x:v>
      </x:c>
      <x:c r="B22" s="2"/>
      <x:c r="C22" s="2"/>
      <x:c r="D22" s="2"/>
    </x:row>
    <x:row r="23" ht="28" customHeight="1">
      <x:c r="A23" s="2" t="str">
        <x:v>A workplace pre-tax option is not always available. This example is limited to regular IRA contributions.</x:v>
      </x:c>
      <x:c r="B23" s="2"/>
      <x:c r="C23" s="2"/>
      <x:c r="D23" s="2"/>
    </x:row>
    <x:row r="24" ht="24" customHeight="1">
      <x:c r="A24" s="2"/>
      <x:c r="B24" s="2"/>
      <x:c r="C24" s="2"/>
      <x:c r="D24" s="2"/>
    </x:row>
    <x:row r="25" ht="24" customHeight="1">
      <x:c r="A25" s="2"/>
      <x:c r="B25" s="2"/>
      <x:c r="C25" s="2"/>
      <x:c r="D25" s="2"/>
    </x:row>
    <x:row r="26" ht="24" customHeight="1">
      <x:c r="A26" s="2"/>
      <x:c r="B26" s="2"/>
      <x:c r="C26" s="2"/>
      <x:c r="D26" s="2"/>
    </x:row>
    <x:row r="27" ht="24" customHeight="1">
      <x:c r="A27" s="2"/>
      <x:c r="B27" s="2"/>
      <x:c r="C27" s="2"/>
      <x:c r="D27" s="2"/>
    </x:row>
    <x:row r="28" ht="28" customHeight="1">
      <x:c r="A28" s="2" t="str">
        <x:v>Updated October 24, 2026. This replaces the July 28 workbook.</x:v>
      </x:c>
      <x:c r="B28" s="2"/>
      <x:c r="C28" s="2"/>
      <x:c r="D28" s="2"/>
    </x:row>
    <x:row r="29" ht="28" customHeight="1">
      <x:c r="A29" s="2" t="str">
        <x:v>Reuse with attribution to RothIRAHub and a link to https://www.rothirahub.com/roth-ira-illinois/. Keep the source and date fields with reused data.</x:v>
      </x:c>
      <x:c r="B29" s="2"/>
      <x:c r="C29" s="2"/>
      <x:c r="D29" s="2"/>
    </x:row>
    <x:row r="30" ht="28" customHeight="1">
      <x:c r="A30" s="2" t="str">
        <x:v>Terms: https://www.rothirahub.com/about/terms-of-service/. Government materials retain their own terms.</x:v>
      </x:c>
      <x:c r="B30" s="2"/>
      <x:c r="C30" s="2"/>
      <x:c r="D30" s="2"/>
    </x:row>
    <x:row r="31" ht="28" customHeight="1">
      <x:c r="A31" s="2" t="str">
        <x:v>Educational worksheet, not a filing calculator or individualized tax, legal or investment advice.</x:v>
      </x:c>
      <x:c r="B31" s="2"/>
      <x:c r="C31" s="2"/>
      <x:c r="D31" s="2"/>
    </x:row>
    <x:row r="32" ht="24" customHeight="1">
      <x:c r="A32" s="2"/>
      <x:c r="B32" s="2"/>
      <x:c r="C32" s="2"/>
      <x:c r="D32" s="2"/>
    </x:row>
  </x:sheetData>
  <x:conditionalFormatting sqref="B6:B6">
    <x:cfRule type="containsText" dxfId="0" priority="1" operator="containsText" text="Check inputs"/>
  </x:conditionalFormatting>
  <x:pageMargins left="0.7" right="0.7" top="0.75" bottom="0.75" header="0.3" footer="0.3"/>
</x:worksheet>
</file>

<file path=xl/worksheets/sheet2.xml><?xml version="1.0" encoding="utf-8"?>
<x:worksheet xmlns:x="http://schemas.openxmlformats.org/spreadsheetml/2006/main">
  <x:sheetPr>
    <x:tabColor rgb="FF315C50"/>
  </x:sheetPr>
  <x:sheetViews>
    <x:sheetView showGridLines="0" workbookViewId="0"/>
  </x:sheetViews>
  <x:sheetFormatPr defaultRowHeight="15"/>
  <x:cols>
    <x:col min="1" max="1" width="53" hidden="0" customWidth="1"/>
    <x:col min="2" max="2" width="30" hidden="0" customWidth="1"/>
    <x:col min="3" max="3" width="3" hidden="0" customWidth="1"/>
    <x:col min="4" max="4" width="65" hidden="0" customWidth="1"/>
  </x:cols>
  <x:sheetData>
    <x:row r="1" ht="24" customHeight="1">
      <x:c r="A1" s="2"/>
      <x:c r="B1" s="2"/>
      <x:c r="C1" s="2"/>
      <x:c r="D1" s="2"/>
    </x:row>
    <x:row r="2" ht="30" customHeight="1">
      <x:c r="A2" s="3" t="str">
        <x:v>Illinois: check the AGI threshold</x:v>
      </x:c>
      <x:c r="B2" s="3"/>
      <x:c r="C2" s="3"/>
      <x:c r="D2" s="3"/>
    </x:row>
    <x:row r="3" ht="24" customHeight="1">
      <x:c r="A3" s="4"/>
      <x:c r="B3" s="4"/>
      <x:c r="C3" s="4"/>
      <x:c r="D3" s="4"/>
    </x:row>
    <x:row r="4" ht="32" customHeight="1">
      <x:c r="A4" s="5" t="str">
        <x:v>2026 planning check using published income limits. Follow final filing instructions.</x:v>
      </x:c>
      <x:c r="B4" s="5"/>
      <x:c r="C4" s="5"/>
      <x:c r="D4" s="5"/>
    </x:row>
    <x:row r="5" ht="24" customHeight="1">
      <x:c r="A5" s="2"/>
      <x:c r="B5" s="2"/>
      <x:c r="C5" s="2"/>
      <x:c r="D5" s="2"/>
    </x:row>
    <x:row r="6" ht="45" customHeight="1">
      <x:c r="A6" s="7" t="str">
        <x:v>Threshold result</x:v>
      </x:c>
      <x:c r="B6" s="8" t="str">
        <x:f>IF(AND(ISNUMBER(B10),ISNUMBER(B11),B11&gt;=0,OR(B12="Other returns",B12="Married filing jointly")),IF(B10&gt;B14,"Already above before conversion",IF(B15&gt;B14,"Crosses above threshold","At or below threshold")),"Check inputs")</x:f>
        <x:v>Crosses above threshold</x:v>
      </x:c>
      <x:c r="C6" s="2"/>
      <x:c r="D6" s="2"/>
    </x:row>
    <x:row r="7" ht="24" customHeight="1">
      <x:c r="A7" s="2"/>
      <x:c r="B7" s="2"/>
      <x:c r="C7" s="2"/>
      <x:c r="D7" s="2"/>
    </x:row>
    <x:row r="8" ht="32" customHeight="1">
      <x:c r="A8" s="2" t="str">
        <x:v>Yellow cells are example inputs. Establish eligibility separately.</x:v>
      </x:c>
      <x:c r="B8" s="2"/>
      <x:c r="C8" s="2"/>
      <x:c r="D8" s="2"/>
    </x:row>
    <x:row r="9" ht="24" customHeight="1">
      <x:c r="A9" s="2"/>
      <x:c r="B9" s="2"/>
      <x:c r="C9" s="2"/>
      <x:c r="D9" s="2"/>
    </x:row>
    <x:row r="10" ht="35" customHeight="1">
      <x:c r="A10" s="2" t="str">
        <x:v>Federal AGI before conversion</x:v>
      </x:c>
      <x:c r="B10" s="12" t="n">
        <x:v>210000</x:v>
      </x:c>
      <x:c r="C10" s="2"/>
      <x:c r="D10" s="11" t="str">
        <x:v>Use federal AGI, not Illinois taxable income.</x:v>
      </x:c>
    </x:row>
    <x:row r="11" ht="35" customHeight="1">
      <x:c r="A11" s="2" t="str">
        <x:v>Federally taxable conversion amount</x:v>
      </x:c>
      <x:c r="B11" s="12" t="n">
        <x:v>100000</x:v>
      </x:c>
      <x:c r="C11" s="2"/>
      <x:c r="D11" s="11" t="str">
        <x:v>Assumes this is the only AGI change; basis and indirect federal income effects are not calculated.</x:v>
      </x:c>
    </x:row>
    <x:row r="12" ht="35" customHeight="1">
      <x:c r="A12" s="2" t="str">
        <x:v>Filing status</x:v>
      </x:c>
      <x:c r="B12" s="10" t="str">
        <x:v>Other returns</x:v>
      </x:c>
      <x:c r="C12" s="2"/>
      <x:c r="D12" s="11" t="str">
        <x:v>Other returns includes single, head of household and married filing separately.</x:v>
      </x:c>
    </x:row>
    <x:row r="13" ht="35" customHeight="1">
      <x:c r="A13" s="2"/>
      <x:c r="B13" s="2"/>
      <x:c r="C13" s="2"/>
      <x:c r="D13" s="11"/>
    </x:row>
    <x:row r="14" ht="35" customHeight="1">
      <x:c r="A14" s="2" t="str">
        <x:v>Applicable federal-AGI threshold</x:v>
      </x:c>
      <x:c r="B14" s="13" t="n">
        <x:f>IF(B12="Married filing jointly",B17,IF(B12="Other returns",B16,"Check inputs"))</x:f>
        <x:v>250000</x:v>
      </x:c>
      <x:c r="C14" s="2"/>
      <x:c r="D14" s="11" t="str">
        <x:v>The limit is exceeded only above it. Equality does not trigger this income disqualification.</x:v>
      </x:c>
    </x:row>
    <x:row r="15" ht="35" customHeight="1">
      <x:c r="A15" s="2" t="str">
        <x:v>Illustrative federal AGI after conversion</x:v>
      </x:c>
      <x:c r="B15" s="13" t="n">
        <x:f>IF(AND(ISNUMBER(B10),ISNUMBER(B11),B11&gt;=0),B10+B11,"Check inputs")</x:f>
        <x:v>310000</x:v>
      </x:c>
      <x:c r="C15" s="2"/>
      <x:c r="D15" s="11" t="str">
        <x:v>A simplified illustration, not a calculation of all conversion effects on AGI.</x:v>
      </x:c>
    </x:row>
    <x:row r="16" ht="35" customHeight="1">
      <x:c r="A16" s="2" t="str">
        <x:v>Other-return threshold</x:v>
      </x:c>
      <x:c r="B16" s="13" t="n">
        <x:v>250000</x:v>
      </x:c>
      <x:c r="C16" s="2"/>
      <x:c r="D16" s="11" t="str">
        <x:v>Reference: Checked sources. Tests concern exemptions and specified credits.</x:v>
      </x:c>
    </x:row>
    <x:row r="17" ht="35" customHeight="1">
      <x:c r="A17" s="2" t="str">
        <x:v>Married-filing-jointly threshold</x:v>
      </x:c>
      <x:c r="B17" s="13" t="n">
        <x:v>500000</x:v>
      </x:c>
      <x:c r="C17" s="2"/>
      <x:c r="D17" s="11" t="str">
        <x:v>Not the separate household-income test for the senior assessment freeze.</x:v>
      </x:c>
    </x:row>
    <x:row r="18" ht="24" customHeight="1">
      <x:c r="A18" s="2"/>
      <x:c r="B18" s="2"/>
      <x:c r="C18" s="2"/>
      <x:c r="D18" s="2"/>
    </x:row>
    <x:row r="19" ht="24" customHeight="1">
      <x:c r="A19" s="2"/>
      <x:c r="B19" s="2"/>
      <x:c r="C19" s="2"/>
      <x:c r="D19" s="2"/>
    </x:row>
    <x:row r="20" ht="28" customHeight="1">
      <x:c r="A20" s="2" t="str">
        <x:v>These limits affect the personal exemption, property-tax credit and K–12 education expense credit.</x:v>
      </x:c>
      <x:c r="B20" s="2"/>
      <x:c r="C20" s="2"/>
      <x:c r="D20" s="2"/>
    </x:row>
    <x:row r="21" ht="28" customHeight="1">
      <x:c r="A21" s="2" t="str">
        <x:v>Eligibility has other conditions. This check does not estimate lost benefits or additional tax.</x:v>
      </x:c>
      <x:c r="B21" s="2"/>
      <x:c r="C21" s="2"/>
      <x:c r="D21" s="2"/>
    </x:row>
    <x:row r="22" ht="28" customHeight="1">
      <x:c r="A22" s="2" t="str">
        <x:v>The conversion subtraction does not lower federal AGI. Other federal income changes can change this illustration.</x:v>
      </x:c>
      <x:c r="B22" s="2"/>
      <x:c r="C22" s="2"/>
      <x:c r="D22" s="2"/>
    </x:row>
    <x:row r="23" ht="28" customHeight="1">
      <x:c r="A23" s="2" t="str">
        <x:v>Senior freeze: 2026 income is tested for assessment year 2027, with taxes generally payable in 2028.</x:v>
      </x:c>
      <x:c r="B23" s="2"/>
      <x:c r="C23" s="2"/>
      <x:c r="D23" s="2"/>
    </x:row>
    <x:row r="24" ht="28" customHeight="1">
      <x:c r="A24" s="2" t="str">
        <x:v>Its separate household-income ceiling is $77,000 for assessment year 2027; see the source record for conditions.</x:v>
      </x:c>
      <x:c r="B24" s="2"/>
      <x:c r="C24" s="2"/>
      <x:c r="D24" s="2"/>
    </x:row>
    <x:row r="25" ht="24" customHeight="1">
      <x:c r="A25" s="2"/>
      <x:c r="B25" s="2"/>
      <x:c r="C25" s="2"/>
      <x:c r="D25" s="2"/>
    </x:row>
    <x:row r="26" ht="24" customHeight="1">
      <x:c r="A26" s="2"/>
      <x:c r="B26" s="2"/>
      <x:c r="C26" s="2"/>
      <x:c r="D26" s="2"/>
    </x:row>
    <x:row r="27" ht="24" customHeight="1">
      <x:c r="A27" s="2"/>
      <x:c r="B27" s="2"/>
      <x:c r="C27" s="2"/>
      <x:c r="D27" s="2"/>
    </x:row>
    <x:row r="28" ht="28" customHeight="1">
      <x:c r="A28" s="2" t="str">
        <x:v>Updated October 24, 2026. This replaces the July 28 workbook.</x:v>
      </x:c>
      <x:c r="B28" s="2"/>
      <x:c r="C28" s="2"/>
      <x:c r="D28" s="2"/>
    </x:row>
    <x:row r="29" ht="28" customHeight="1">
      <x:c r="A29" s="2" t="str">
        <x:v>Reuse with attribution to RothIRAHub and a link to https://www.rothirahub.com/roth-ira-illinois/. Keep the source and date fields with reused data.</x:v>
      </x:c>
      <x:c r="B29" s="2"/>
      <x:c r="C29" s="2"/>
      <x:c r="D29" s="2"/>
    </x:row>
    <x:row r="30" ht="28" customHeight="1">
      <x:c r="A30" s="2" t="str">
        <x:v>Terms: https://www.rothirahub.com/about/terms-of-service/. Government materials retain their own terms.</x:v>
      </x:c>
      <x:c r="B30" s="2"/>
      <x:c r="C30" s="2"/>
      <x:c r="D30" s="2"/>
    </x:row>
    <x:row r="31" ht="28" customHeight="1">
      <x:c r="A31" s="2" t="str">
        <x:v>Educational worksheet, not a filing calculator or individualized tax, legal or investment advice.</x:v>
      </x:c>
      <x:c r="B31" s="2"/>
      <x:c r="C31" s="2"/>
      <x:c r="D31" s="2"/>
    </x:row>
    <x:row r="32" ht="24" customHeight="1">
      <x:c r="A32" s="2"/>
      <x:c r="B32" s="2"/>
      <x:c r="C32" s="2"/>
      <x:c r="D32" s="2"/>
    </x:row>
  </x:sheetData>
  <x:conditionalFormatting sqref="B6:B6">
    <x:cfRule type="containsText" dxfId="1" priority="1" operator="containsText" text="above"/>
    <x:cfRule type="containsText" dxfId="2" priority="2" operator="containsText" text="Check inputs"/>
  </x:conditionalFormatting>
  <x:dataValidations count="1">
    <x:dataValidation type="list" sqref="B12">
      <x:formula1>"Other returns,Married filing jointly"</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8" hidden="0" customWidth="1"/>
    <x:col min="2" max="2" width="48" hidden="0" customWidth="1"/>
    <x:col min="3" max="3" width="74" hidden="0" customWidth="1"/>
    <x:col min="4" max="4" width="34" hidden="0" customWidth="1"/>
    <x:col min="5" max="5" width="14" hidden="0" customWidth="1"/>
    <x:col min="6" max="6" width="48" hidden="0" customWidth="1"/>
    <x:col min="7" max="7" width="58" hidden="0" customWidth="1"/>
  </x:cols>
  <x:sheetData>
    <x:row r="1" ht="30" customHeight="1">
      <x:c r="A1" s="18" t="str">
        <x:v>Reference</x:v>
      </x:c>
      <x:c r="B1" s="18" t="str">
        <x:v>Subject</x:v>
      </x:c>
      <x:c r="C1" s="18" t="str">
        <x:v>Explanation</x:v>
      </x:c>
      <x:c r="D1" s="18" t="str">
        <x:v>Applicable year</x:v>
      </x:c>
      <x:c r="E1" s="18" t="str">
        <x:v>Checked</x:v>
      </x:c>
      <x:c r="F1" s="18" t="str">
        <x:v>Authority</x:v>
      </x:c>
      <x:c r="G1" s="18" t="str">
        <x:v>Source URL</x:v>
      </x:c>
    </x:row>
    <x:row r="2" ht="72" customHeight="1">
      <x:c r="A2" s="20" t="str">
        <x:v>il-conversion-subtraction</x:v>
      </x:c>
      <x:c r="B2" s="20" t="str">
        <x:v>Illinois subtracts the federally included amount converted from a regular IRA to a Roth IRA.</x:v>
      </x:c>
      <x:c r="C2" s="20" t="str">
        <x:v>35 ILCS 5/203(a)(2)(W) expressly covers regular-IRA-to-Roth conversions from 1998 and has no age gate, dollar cap or income phase-out. The subtraction affects the Illinois base, not federal income or all AGI-linked benefits.</x:v>
      </x:c>
      <x:c r="D2" s="20" t="str">
        <x:v>Tax years beginning on or after 1998-01-01; current text checked 2026-10-24</x:v>
      </x:c>
      <x:c r="E2" s="20" t="str">
        <x:v>2026-10-24</x:v>
      </x:c>
      <x:c r="F2" s="20" t="str">
        <x:v>IDOR Publication 120, Retirement Income (R-12/25); Eligible retirement income and attachments</x:v>
      </x:c>
      <x:c r="G2" s="20" t="str">
        <x:v>https://tax.illinois.gov/research/publications/pubs/retirement-income.html</x:v>
      </x:c>
    </x:row>
    <x:row r="3" ht="60" customHeight="1">
      <x:c r="A3" s="20" t="str">
        <x:v>il-qualified-roth-withdrawal</x:v>
      </x:c>
      <x:c r="B3" s="20" t="str">
        <x:v>A qualified Roth IRA withdrawal is excluded federally and does not enter Illinois's federal-AGI starting base.</x:v>
      </x:c>
      <x:c r="C3" s="20" t="str">
        <x:v>Qualification is a federal term with a five-tax-year period and qualifying event; do not assume every withdrawal or every inherited-account distribution is qualified.</x:v>
      </x:c>
      <x:c r="D3" s="20" t="str">
        <x:v>Current law/program terms as checked 2026-10-24</x:v>
      </x:c>
      <x:c r="E3" s="20" t="str">
        <x:v>2026-10-24</x:v>
      </x:c>
      <x:c r="F3" s="20" t="str">
        <x:v>IRS Publication 590-B (2025); Chapter 2, qualified Roth distributions and separate early-distribution/conversion rules</x:v>
      </x:c>
      <x:c r="G3" s="20" t="str">
        <x:v>https://www.irs.gov/publications/p590b</x:v>
      </x:c>
    </x:row>
    <x:row r="4" ht="72" customHeight="1">
      <x:c r="A4" s="20" t="str">
        <x:v>il-early-distribution-distinction</x:v>
      </x:c>
      <x:c r="B4" s="20" t="str">
        <x:v>IDOR permits subtraction of federally taxed early distributions from qualified plans and IRAs.</x:v>
      </x:c>
      <x:c r="C4" s="20" t="str">
        <x:v>Illinois subtraction does not remove federal early-distribution tax, conversion recapture, ordering or five-year rules. A retirement-income subtraction does not establish that every tax or income-tested benefit is unaffected.</x:v>
      </x:c>
      <x:c r="D4" s="20" t="str">
        <x:v>Current law checked 2026-10-24; Pub 120 R-12/25</x:v>
      </x:c>
      <x:c r="E4" s="20" t="str">
        <x:v>2026-10-24</x:v>
      </x:c>
      <x:c r="F4" s="20" t="str">
        <x:v>IDOR Publication 120, Retirement Income (R-12/25); Eligible retirement income and attachments</x:v>
      </x:c>
      <x:c r="G4" s="20" t="str">
        <x:v>https://tax.illinois.gov/research/publications/pubs/retirement-income.html</x:v>
      </x:c>
    </x:row>
    <x:row r="5" ht="72" customHeight="1">
      <x:c r="A5" s="20" t="str">
        <x:v>il-eligible-plan-and-reporting</x:v>
      </x:c>
      <x:c r="B5" s="20" t="str">
        <x:v>Eligible qualified-plan and governmental 457 retirement income may be subtracted; not every deferred-compensation payment qualifies.</x:v>
      </x:c>
      <x:c r="C5" s="20" t="str">
        <x:v>Pub 120 excludes nongovernmental deferred compensation. Its current 2025 filing references put qualifying IRA retirement income on IL-1040 Line 5. Follow final instructions for the filing year; never subtract excluded income twice.</x:v>
      </x:c>
      <x:c r="D5" s="20" t="str">
        <x:v>Current law/program terms as checked 2026-10-24</x:v>
      </x:c>
      <x:c r="E5" s="20" t="str">
        <x:v>2026-10-24</x:v>
      </x:c>
      <x:c r="F5" s="20" t="str">
        <x:v>IDOR Publication 120, Retirement Income (R-12/25); Eligible retirement income and attachments</x:v>
      </x:c>
      <x:c r="G5" s="20" t="str">
        <x:v>https://tax.illinois.gov/research/publications/pubs/retirement-income.html</x:v>
      </x:c>
    </x:row>
    <x:row r="6" ht="87" customHeight="1">
      <x:c r="A6" s="20" t="str">
        <x:v>il-contribution-deduction-conditions</x:v>
      </x:c>
      <x:c r="B6" s="20" t="str">
        <x:v>A deductible Traditional IRA contribution can reduce Illinois income through federal AGI; Roth and nondeductible Traditional contributions provide no current contribution deduction.</x:v>
      </x:c>
      <x:c r="C6" s="20" t="str">
        <x:v>There is no separate 4.95% charge for choosing Roth. Compare only an actually available deductible/pre-tax alternative, enough taxable income to use the deduction, and the same contribution. Track nondeductible basis for later federal treatment.</x:v>
      </x:c>
      <x:c r="D6" s="20" t="str">
        <x:v>2026 contribution comparison under current rules</x:v>
      </x:c>
      <x:c r="E6" s="20" t="str">
        <x:v>2026-10-24</x:v>
      </x:c>
      <x:c r="F6" s="20" t="str">
        <x:v>IRS Publication 590-A (2025); Contribution/deduction eligibility; compensation and combined annual limits</x:v>
      </x:c>
      <x:c r="G6" s="20" t="str">
        <x:v>https://www.irs.gov/publications/p590a</x:v>
      </x:c>
    </x:row>
    <x:row r="7" ht="72" customHeight="1">
      <x:c r="A7" s="20" t="str">
        <x:v>il-ordinary-rate-2026</x:v>
      </x:c>
      <x:c r="B7" s="20" t="str">
        <x:v>Illinois's ordinary individual income-tax rate for 2026 is 4.95%.</x:v>
      </x:c>
      <x:c r="C7" s="20" t="str">
        <x:v>The ordinary net-income rate is not a tax price for an eligible Roth conversion, which has a separate subtraction. A rate-times-income calculation does not include credits, benefit changes or federal tax.</x:v>
      </x:c>
      <x:c r="D7" s="20" t="str">
        <x:v>Tax year 2026</x:v>
      </x:c>
      <x:c r="E7" s="20" t="str">
        <x:v>2026-10-24</x:v>
      </x:c>
      <x:c r="F7" s="20" t="str">
        <x:v>IDOR, Income Tax Distributions to Local Governments; What are the rates? Individuals, trusts and estates</x:v>
      </x:c>
      <x:c r="G7" s="20" t="str">
        <x:v>https://tax.illinois.gov/localgovernments/income.html</x:v>
      </x:c>
    </x:row>
    <x:row r="8" ht="72" customHeight="1">
      <x:c r="A8" s="20" t="str">
        <x:v>il-ira-under50-limit-2026</x:v>
      </x:c>
      <x:c r="B8" s="20" t="str">
        <x:v>The combined regular Traditional and Roth IRA contribution limit for an eligible person under 50 is $7,500 for 2026.</x:v>
      </x:c>
      <x:c r="C8" s="20" t="str">
        <x:v>Eligible compensation, remaining aggregate IRA room, Roth income eligibility and Traditional deductibility are separate restrictions. The $7,500 amount is for regular under-50 IRA contributions, not catch-up contributions or a cap on Roth conversions.</x:v>
      </x:c>
      <x:c r="D8" s="20" t="str">
        <x:v>Tax year 2026</x:v>
      </x:c>
      <x:c r="E8" s="20" t="str">
        <x:v>2026-10-24</x:v>
      </x:c>
      <x:c r="F8" s="20" t="str">
        <x:v>IRS Notice 2025-67; 2026 IRA contribution limits</x:v>
      </x:c>
      <x:c r="G8" s="20" t="str">
        <x:v>https://www.irs.gov/pub/irs-drop/n-25-67.pdf</x:v>
      </x:c>
    </x:row>
    <x:row r="9" ht="102" customHeight="1">
      <x:c r="A9" s="20" t="str">
        <x:v>il-deductible-portion-example</x:v>
      </x:c>
      <x:c r="B9" s="20" t="str">
        <x:v>A $7,500 deductible contribution against $50,000 of otherwise taxable Illinois income gives a $371.25 current tax-base effect at 4.95%.</x:v>
      </x:c>
      <x:c r="C9" s="20" t="str">
        <x:v>Assume eligible under-50 saver, $7,500 contribution, known fully deductible $7,500 portion, $50,000 otherwise taxable Illinois income, and unchanged other items. min(7500,50000) × 0.0495 = 371.25 before return rounding, credits or benefit effects. Inputs are hypothetical, not statutory thresholds. No lifetime claim.</x:v>
      </x:c>
      <x:c r="D9" s="20" t="str">
        <x:v>Illustrative tax-year-2026 inputs</x:v>
      </x:c>
      <x:c r="E9" s="20" t="str">
        <x:v>2026-10-24</x:v>
      </x:c>
      <x:c r="F9" s="20" t="str">
        <x:v>IDOR, Income Tax Distributions to Local Governments; What are the rates? Individuals, trusts and estates</x:v>
      </x:c>
      <x:c r="G9" s="20" t="str">
        <x:v>https://tax.illinois.gov/localgovernments/income.html</x:v>
      </x:c>
    </x:row>
    <x:row r="10" ht="72" customHeight="1">
      <x:c r="A10" s="20" t="str">
        <x:v>il-workplace-pretax-not-universal</x:v>
      </x:c>
      <x:c r="B10" s="20" t="str">
        <x:v>A pre-tax workplace alternative is not available for every employee or every contribution.</x:v>
      </x:c>
      <x:c r="C10" s="20" t="str">
        <x:v>Plan terms, eligibility and limits matter. Certain affected higher-wage participants' workplace catch-up contributions must be Roth beginning in 2026. This is not a rule requiring ordinary IRA catch-up contributions to be Roth.</x:v>
      </x:c>
      <x:c r="D10" s="20" t="str">
        <x:v>Statutory requirement beginning 2026; no inferred regulatory delay</x:v>
      </x:c>
      <x:c r="E10" s="20" t="str">
        <x:v>2026-10-24</x:v>
      </x:c>
      <x:c r="F10" s="20" t="str">
        <x:v>IRS Retirement Topics, Catch-up Contributions; Roth requirement for affected workplace catch-up contributions</x:v>
      </x:c>
      <x:c r="G10" s="20" t="str">
        <x:v>https://www.irs.gov/retirement-plans/plan-participant-employee/retirement-topics-catch-up-contributions</x:v>
      </x:c>
    </x:row>
    <x:row r="11" ht="87" customHeight="1">
      <x:c r="A11" s="20" t="str">
        <x:v>il-agi-limit-other</x:v>
      </x:c>
      <x:c r="B11" s="20" t="str">
        <x:v>For filing statuses other than married filing jointly, federal AGI above $250,000 disallows the Illinois personal exemption, property-tax credit and K-12 education expense credit.</x:v>
      </x:c>
      <x:c r="C11" s="20" t="str">
        <x:v>Use strict greater-than, not greater-than-or-equal. A conversion can raise federal AGI despite the Illinois subtraction. A below-limit result does not establish eligibility for any benefit.</x:v>
      </x:c>
      <x:c r="D11" s="20" t="str">
        <x:v>Current law for 2026; available agency instructions are 2025 edition</x:v>
      </x:c>
      <x:c r="E11" s="20" t="str">
        <x:v>2026-10-24</x:v>
      </x:c>
      <x:c r="F11" s="20" t="str">
        <x:v>IDOR FY2026-15, What's New for Illinois Income Taxes; Personal exemption, property-tax credit and K-12 credit AGI restrictions</x:v>
      </x:c>
      <x:c r="G11" s="20" t="str">
        <x:v>https://tax.illinois.gov/research/publications/bulletins/fy-2026-15.html</x:v>
      </x:c>
    </x:row>
    <x:row r="12" ht="72" customHeight="1">
      <x:c r="A12" s="20" t="str">
        <x:v>il-agi-limit-joint</x:v>
      </x:c>
      <x:c r="B12" s="20" t="str">
        <x:v>For married filing jointly, federal AGI above $500,000 disallows the Illinois personal exemption, property-tax credit and K-12 education expense credit.</x:v>
      </x:c>
      <x:c r="C12" s="20" t="str">
        <x:v>Use strict greater-than. Equality alone does not trigger these exclusions. Actual loss requires an otherwise available and usable exemption or credit.</x:v>
      </x:c>
      <x:c r="D12" s="20" t="str">
        <x:v>Current law for 2026; available agency instructions are 2025 edition</x:v>
      </x:c>
      <x:c r="E12" s="20" t="str">
        <x:v>2026-10-24</x:v>
      </x:c>
      <x:c r="F12" s="20" t="str">
        <x:v>IDOR FY2026-15, What's New for Illinois Income Taxes; Personal exemption, property-tax credit and K-12 credit AGI restrictions</x:v>
      </x:c>
      <x:c r="G12" s="20" t="str">
        <x:v>https://tax.illinois.gov/research/publications/bulletins/fy-2026-15.html</x:v>
      </x:c>
    </x:row>
    <x:row r="13" ht="72" customHeight="1">
      <x:c r="A13" s="20" t="str">
        <x:v>il-property-credit-qualified-tax</x:v>
      </x:c>
      <x:c r="B13" s="20" t="str">
        <x:v>The Illinois property-tax credit is generally 5% of qualifying property taxes, subject to eligibility and usable tax liability.</x:v>
      </x:c>
      <x:c r="C13" s="20" t="str">
        <x:v>Not 5% of all housing costs. Ownership/residence, eligible taxes paid and timing rules apply; nonresidents do not qualify. Do not calculate a lost credit solely from crossing the AGI threshold.</x:v>
      </x:c>
      <x:c r="D13" s="20" t="str">
        <x:v>Current rule checked 2026-10-24; 2025 Schedule ICR instructions</x:v>
      </x:c>
      <x:c r="E13" s="20" t="str">
        <x:v>2026-10-24</x:v>
      </x:c>
      <x:c r="F13" s="20" t="str">
        <x:v>IDOR 2025 Schedule ICR instructions; General information; property credit eligibility and AGI limitations</x:v>
      </x:c>
      <x:c r="G13" s="20" t="str">
        <x:v>https://tax.illinois.gov/forms/incometax/currentyear/individual/il-1040-schedule-icr-instr.html</x:v>
      </x:c>
    </x:row>
    <x:row r="14" ht="72" customHeight="1">
      <x:c r="A14" s="20" t="str">
        <x:v>il-conversion-collateral-liability</x:v>
      </x:c>
      <x:c r="B14" s="20" t="str">
        <x:v>Subtracting conversion income does not prove unchanged total Illinois tax or estimated-payment needs.</x:v>
      </x:c>
      <x:c r="C14" s="20" t="str">
        <x:v>Federal-AGI-triggered exemption/credit loss can affect total liability. The threshold tool should compare before/after federal AGI only; it must not invent lost-credit dollars, payment safe harbors or an underpayment exemption.</x:v>
      </x:c>
      <x:c r="D14" s="20" t="str">
        <x:v>Current rules checked 2026-10-24</x:v>
      </x:c>
      <x:c r="E14" s="20" t="str">
        <x:v>2026-10-24</x:v>
      </x:c>
      <x:c r="F14" s="20" t="str">
        <x:v>IDOR FY2026-15, What's New for Illinois Income Taxes; Personal exemption, property-tax credit and K-12 credit AGI restrictions</x:v>
      </x:c>
      <x:c r="G14" s="20" t="str">
        <x:v>https://tax.illinois.gov/research/publications/bulletins/fy-2026-15.html</x:v>
      </x:c>
    </x:row>
    <x:row r="15" ht="72" customHeight="1">
      <x:c r="A15" s="20" t="str">
        <x:v>il-freeze-assessment-2026</x:v>
      </x:c>
      <x:c r="B15" s="20" t="str">
        <x:v>The 2026 senior assessment freeze tests 2025 household income against a $75,000 maximum; the property taxes are payable in 2027.</x:v>
      </x:c>
      <x:c r="C15" s="20" t="str">
        <x:v>Income at or below the cap passes only the income screen. Age, property, residence, tax-liability and application conditions still apply. Do not test a 2026 conversion against this prior-income-year row.</x:v>
      </x:c>
      <x:c r="D15" s="20" t="str">
        <x:v>Assessment 2026; household-income year 2025; payable 2027</x:v>
      </x:c>
      <x:c r="E15" s="20" t="str">
        <x:v>2026-10-24</x:v>
      </x:c>
      <x:c r="F15" s="20" t="str">
        <x:v>2026 PTAX-340, official Coles County copy (R-12/25); Page 1 income year and cap; page 4 Part 3 Line 4 taxable IRA/conversion income</x:v>
      </x:c>
      <x:c r="G15" s="20" t="str">
        <x:v>https://www.colesco.illinois.gov/media/assessment/forms/PTAX-340_Senior_Freeze_Exemption_RhtvXYs.pdf</x:v>
      </x:c>
    </x:row>
    <x:row r="16" ht="72" customHeight="1">
      <x:c r="A16" s="20" t="str">
        <x:v>il-freeze-assessment-2027</x:v>
      </x:c>
      <x:c r="B16" s="20" t="str">
        <x:v>The 2027 senior assessment freeze tests 2026 household income against a $77,000 maximum; the property taxes are payable in 2028.</x:v>
      </x:c>
      <x:c r="C16" s="20" t="str">
        <x:v>A federally taxable conversion in 2026 belongs in this income-year review. Income at or below the cap is not full eligibility. Use the county application for the assessment year.</x:v>
      </x:c>
      <x:c r="D16" s="20" t="str">
        <x:v>Assessment 2027; household-income year 2026; payable 2028</x:v>
      </x:c>
      <x:c r="E16" s="20" t="str">
        <x:v>2026-10-24</x:v>
      </x:c>
      <x:c r="F16" s="20" t="str">
        <x:v>IDOR PIO-74, Property Tax Exemption Information; Senior assessment freeze; general and senior homestead eligibility</x:v>
      </x:c>
      <x:c r="G16" s="20" t="str">
        <x:v>https://tax.illinois.gov/localgovernments/property/taxrelief.html</x:v>
      </x:c>
    </x:row>
    <x:row r="17" ht="72" customHeight="1">
      <x:c r="A17" s="20" t="str">
        <x:v>il-freeze-income-base</x:v>
      </x:c>
      <x:c r="B17" s="20" t="str">
        <x:v>Senior-freeze household income includes federally taxable IRA income and Roth conversions; a qualified federally excluded Roth withdrawal is different.</x:v>
      </x:c>
      <x:c r="C17" s="20" t="str">
        <x:v>PTAX-340 Part 3 Line 4 includes only the federally taxable portion of pensions, IRAs and converted IRAs. Household income includes other people and additional income items; it is not Illinois taxable income and not simply one person's federal AGI.</x:v>
      </x:c>
      <x:c r="D17" s="20" t="str">
        <x:v>2026 form R-12/25; applicable assessment-year instructions govern</x:v>
      </x:c>
      <x:c r="E17" s="20" t="str">
        <x:v>2026-10-24</x:v>
      </x:c>
      <x:c r="F17" s="20" t="str">
        <x:v>2026 PTAX-340, official Coles County copy (R-12/25); Page 1 income year and cap; page 4 Part 3 Line 4 taxable IRA/conversion income</x:v>
      </x:c>
      <x:c r="G17" s="20" t="str">
        <x:v>https://www.colesco.illinois.gov/media/assessment/forms/PTAX-340_Senior_Freeze_Exemption_RhtvXYs.pdf</x:v>
      </x:c>
    </x:row>
    <x:row r="18" ht="72" customHeight="1">
      <x:c r="A18" s="20" t="str">
        <x:v>il-freeze-assessed-value-not-bill</x:v>
      </x:c>
      <x:c r="B18" s="20" t="str">
        <x:v>The senior freeze protects qualifying equalized assessed value, not a guaranteed property-tax bill.</x:v>
      </x:c>
      <x:c r="C18" s="20" t="str">
        <x:v>Changes in rates or improvements can still increase a bill. Qualification requires age, household income, property interest, residence, tax liability and application conditions. No permanent or automatically compounding loss amount is established.</x:v>
      </x:c>
      <x:c r="D18" s="20" t="str">
        <x:v>Current schedule and requirements checked 2026-10-24</x:v>
      </x:c>
      <x:c r="E18" s="20" t="str">
        <x:v>2026-10-24</x:v>
      </x:c>
      <x:c r="F18" s="20" t="str">
        <x:v>IDOR PIO-74, Property Tax Exemption Information; Senior assessment freeze; general and senior homestead eligibility</x:v>
      </x:c>
      <x:c r="G18" s="20" t="str">
        <x:v>https://tax.illinois.gov/localgovernments/property/taxrelief.html</x:v>
      </x:c>
    </x:row>
    <x:row r="19" ht="72" customHeight="1">
      <x:c r="A19" s="20" t="str">
        <x:v>il-homestead-conditions</x:v>
      </x:c>
      <x:c r="B19" s="20" t="str">
        <x:v>General and senior homestead exemptions have property-interest, residence and tax-liability requirements; the senior exemption also has an age requirement.</x:v>
      </x:c>
      <x:c r="C19" s="20" t="str">
        <x:v>These exemptions are separate from the senior assessment freeze. Occupancy and age are not the only conditions. Award amounts and filing procedures depend on the program and county; check the assessor's application.</x:v>
      </x:c>
      <x:c r="D19" s="20" t="str">
        <x:v>Current guidance checked 2026-10-24</x:v>
      </x:c>
      <x:c r="E19" s="20" t="str">
        <x:v>2026-10-24</x:v>
      </x:c>
      <x:c r="F19" s="20" t="str">
        <x:v>IDOR PIO-74, Property Tax Exemption Information; Senior assessment freeze; general and senior homestead eligibility</x:v>
      </x:c>
      <x:c r="G19" s="20" t="str">
        <x:v>https://tax.illinois.gov/localgovernments/property/taxrelief.html</x:v>
      </x:c>
    </x:row>
    <x:row r="20" ht="72" customHeight="1">
      <x:c r="A20" s="20" t="str">
        <x:v>il-estate-filing-threshold</x:v>
      </x:c>
      <x:c r="B20" s="20" t="str">
        <x:v>Illinois's estate-tax filing test uses a $4 million threshold including adjusted taxable gifts.</x:v>
      </x:c>
      <x:c r="C20" s="20" t="str">
        <x:v>For an estate subject to Illinois filing rules, AG instructions require Form 700 when gross estate plus adjusted taxable gifts exceeds $4 million, even if a federal return is not otherwise required. Filing obligation is not the final liability.</x:v>
      </x:c>
      <x:c r="D20" s="20" t="str">
        <x:v>AG materials assigned to 2023-2026 deaths; checked 2026-10-24</x:v>
      </x:c>
      <x:c r="E20" s="20" t="str">
        <x:v>2026-10-24</x:v>
      </x:c>
      <x:c r="F20" s="20" t="str">
        <x:v>Illinois Attorney General Estate Tax Instruction Fact Sheet; Page 1: $4M filing threshold, apportionment and state QTIP</x:v>
      </x:c>
      <x:c r="G20" s="20" t="str">
        <x:v>https://illinoisattorneygeneral.gov/Page-Attachments/EstateTaxInstructionFactSheet.pdf</x:v>
      </x:c>
    </x:row>
    <x:row r="21" ht="87" customHeight="1">
      <x:c r="A21" s="20" t="str">
        <x:v>il-estate-computation-and-situs</x:v>
      </x:c>
      <x:c r="B21" s="20" t="str">
        <x:v>Illinois estate tax uses an interrelated calculation and asset-location apportionment; one flat rate above $4 million is not a reliable model.</x:v>
      </x:c>
      <x:c r="C21" s="20" t="str">
        <x:v>Deductions, prior gifts and Illinois asset location matter. AG instructions compute preliminary tax assuming all assets in Illinois, then apportion. Illinois real or tangible property can leave exposure after moving. No $285,714 moving-saving or universal near-threshold rate is retained.</x:v>
      </x:c>
      <x:c r="D21" s="20" t="str">
        <x:v>AG materials for 2023-2026 deaths</x:v>
      </x:c>
      <x:c r="E21" s="20" t="str">
        <x:v>2026-10-24</x:v>
      </x:c>
      <x:c r="F21" s="20" t="str">
        <x:v>Illinois Attorney General Estate Tax Instruction Fact Sheet; Page 1: $4M filing threshold, apportionment and state QTIP</x:v>
      </x:c>
      <x:c r="G21" s="20" t="str">
        <x:v>https://illinoisattorneygeneral.gov/Page-Attachments/EstateTaxInstructionFactSheet.pdf</x:v>
      </x:c>
    </x:row>
    <x:row r="22" ht="72" customHeight="1">
      <x:c r="A22" s="20" t="str">
        <x:v>il-roth-gross-estate-distinction</x:v>
      </x:c>
      <x:c r="B22" s="20" t="str">
        <x:v>Roth income-tax treatment does not remove the owner's retirement interest from gross-estate analysis.</x:v>
      </x:c>
      <x:c r="C22" s="20" t="str">
        <x:v>Gross-estate inclusion and final taxable estate after deductions are different. The Roth balance is not automatically equal to taxable estate. Apply actual ownership, beneficiary and deduction facts.</x:v>
      </x:c>
      <x:c r="D22" s="20" t="str">
        <x:v>IRS Form 706 instructions July 2026; Illinois 2023-2026 materials</x:v>
      </x:c>
      <x:c r="E22" s="20" t="str">
        <x:v>2026-10-24</x:v>
      </x:c>
      <x:c r="F22" s="20" t="str">
        <x:v>IRS Form 706 instructions (July 2026); Schedule I, General; gross estate versus final taxable estate</x:v>
      </x:c>
      <x:c r="G22" s="20" t="str">
        <x:v>https://www.irs.gov/instructions/i706</x:v>
      </x:c>
    </x:row>
    <x:row r="23" ht="72" customHeight="1">
      <x:c r="A23" s="20" t="str">
        <x:v>il-state-qtip-conditions</x:v>
      </x:c>
      <x:c r="B23" s="20" t="str">
        <x:v>Illinois allows a separate timely state QTIP election for qualifying spousal property, with later survivor inclusion.</x:v>
      </x:c>
      <x:c r="C23" s="20" t="str">
        <x:v>This can defer tax; it is not an automatic doubled state exclusion, a transfer of unused exclusion or a promise that tax disappears. Review eligibility, election timing, ownership and both estates.</x:v>
      </x:c>
      <x:c r="D23" s="20" t="str">
        <x:v>Illinois QTIP elections for deaths from 2009-01-01; current guidance checked 2026-10-24</x:v>
      </x:c>
      <x:c r="E23" s="20" t="str">
        <x:v>2026-10-24</x:v>
      </x:c>
      <x:c r="F23" s="20" t="str">
        <x:v>Illinois Attorney General Estate Tax Instruction Fact Sheet; Page 1: $4M filing threshold, apportionment and state QTIP</x:v>
      </x:c>
      <x:c r="G23" s="20" t="str">
        <x:v>https://illinoisattorneygeneral.gov/Page-Attachments/EstateTaxInstructionFactSheet.pdf</x:v>
      </x:c>
    </x:row>
    <x:row r="24" ht="72" customHeight="1">
      <x:c r="A24" s="20" t="str">
        <x:v>il-own-ira-creditor-scope</x:v>
      </x:c>
      <x:c r="B24" s="20" t="str">
        <x:v>735 ILCS 5/12-1006 exempts qualifying retirement-plan interests including IRAs, with no fixed dollar cap stated in that section.</x:v>
      </x:c>
      <x:c r="C24" s="20" t="str">
        <x:v>The plan must be intended in good faith to qualify under federal law (or meet the public-pension branch). This is not protection against every creditor in every proceeding; qualification and exceptions remain relevant.</x:v>
      </x:c>
      <x:c r="D24" s="20" t="str">
        <x:v>Current indexed statute plus court authority checked 2026-10-24</x:v>
      </x:c>
      <x:c r="E24" s="20" t="str">
        <x:v>2026-10-24</x:v>
      </x:c>
      <x:c r="F24" s="20" t="str">
        <x:v>735 ILCS 5/12-1006; Subsections (a)-(d), exemption for retirement plans, including IRAs</x:v>
      </x:c>
      <x:c r="G24" s="20" t="str">
        <x:v>https://www.ilga.gov/documents/legislation/ilcs/documents/073500050K12-1006.htm</x:v>
      </x:c>
    </x:row>
    <x:row r="25" ht="87" customHeight="1">
      <x:c r="A25" s="20" t="str">
        <x:v>il-branit-inherited-ira-scope</x:v>
      </x:c>
      <x:c r="B25" s="20" t="str">
        <x:v>Branit held a nonspouse inherited IRA outside the cited Illinois retirement exemption; the opinion does not identify it as a Roth IRA.</x:v>
      </x:c>
      <x:c r="C25" s="20" t="str">
        <x:v>Do not describe it as an express holding about all inherited Roths, spouses, survivor pensions or every proceeding. The old opinion's distribution discussion is not current inherited-IRA withdrawal guidance. No complete legal-citator opinion is supplied.</x:v>
      </x:c>
      <x:c r="D25" s="20" t="str">
        <x:v>Opinion filed 2015-09-14; checked 2026-10-24</x:v>
      </x:c>
      <x:c r="E25" s="20" t="str">
        <x:v>2026-10-24</x:v>
      </x:c>
      <x:c r="F25" s="20" t="str">
        <x:v>In re Marriage of Branit, 2015 IL App (1st) 141297; Paragraphs 18-30; not an expressly identified Roth account</x:v>
      </x:c>
      <x:c r="G25" s="20" t="str">
        <x:v>https://www.illinoiscourts.gov/Resources/9097e607-4c68-4b99-a147-db9e5528dbde/1141297.pdf</x:v>
      </x:c>
    </x:row>
    <x:row r="26" ht="72" customHeight="1">
      <x:c r="A26" s="20" t="str">
        <x:v>il-bankruptcy-separate-analysis</x:v>
      </x:c>
      <x:c r="B26" s="20" t="str">
        <x:v>State exemption-list opt-out and federal retirement-fund bankruptcy protection are separate questions.</x:v>
      </x:c>
      <x:c r="C26" s="20" t="str">
        <x:v>11 USC 522(b)(3)(C), (b)(4), (d)(12) and (n) retain conditions and limits. An Illinois opt-out does not erase the separate federal retirement-fund provisions. No universal cap or inherited-account guarantee follows from these provisions.</x:v>
      </x:c>
      <x:c r="D26" s="20" t="str">
        <x:v>Official U.S. Code snapshot through 2026-10-07; checked 2026-10-24</x:v>
      </x:c>
      <x:c r="E26" s="20" t="str">
        <x:v>2026-10-24</x:v>
      </x:c>
      <x:c r="F26" s="20" t="str">
        <x:v>11 USC 522; Sections (b)(3)(C), (b)(4), (d)(12), (n)</x:v>
      </x:c>
      <x:c r="G26" s="20" t="str">
        <x:v>https://uscode.house.gov/us/usc/119-120/t11/s522/</x:v>
      </x:c>
    </x:row>
    <x:row r="27" ht="72" customHeight="1">
      <x:c r="A27" s="20" t="str">
        <x:v>il-residency-two-branches</x:v>
      </x:c>
      <x:c r="B27" s="20" t="str">
        <x:v>Illinois individual income-tax residency includes non-temporary/transitory presence, and Illinois domicile with only temporary/transitory absence.</x:v>
      </x:c>
      <x:c r="C27" s="20" t="str">
        <x:v>Facts and circumstances matter. A mailing-address change or generic day-count safe harbor is not sufficient. Do not substitute domicile alone for the statutory/regulatory definition.</x:v>
      </x:c>
      <x:c r="D27" s="20" t="str">
        <x:v>Current guidance/regulation checked 2026-10-24</x:v>
      </x:c>
      <x:c r="E27" s="20" t="str">
        <x:v>2026-10-24</x:v>
      </x:c>
      <x:c r="F27" s="20" t="str">
        <x:v>IDOR Publication 129, Pass-through Entity Information; Section 8, individual resident definition</x:v>
      </x:c>
      <x:c r="G27" s="20" t="str">
        <x:v>https://tax.illinois.gov/research/publications/pubs/pass-through-information.html</x:v>
      </x:c>
    </x:row>
    <x:row r="28" ht="87" customHeight="1">
      <x:c r="A28" s="20" t="str">
        <x:v>il-moving-no-guaranteed-saving</x:v>
      </x:c>
      <x:c r="B28" s="20" t="str">
        <x:v>The Illinois retirement subtraction does not establish identical total results before and after a move.</x:v>
      </x:c>
      <x:c r="C28" s="20" t="str">
        <x:v>Federal tax, income-tested benefits, other income and the destination state's law require separate checks. Estate-tax situs/apportionment is distinct from income-tax residency. No universal move-before/move-after recommendation or dollar saving is modeled.</x:v>
      </x:c>
      <x:c r="D28" s="20" t="str">
        <x:v>Current rules checked 2026-10-24</x:v>
      </x:c>
      <x:c r="E28" s="20" t="str">
        <x:v>2026-10-24</x:v>
      </x:c>
      <x:c r="F28" s="20" t="str">
        <x:v>IDOR Publication 120, Retirement Income (R-12/25); Eligible retirement income and attachments</x:v>
      </x:c>
      <x:c r="G28" s="20" t="str">
        <x:v>https://tax.illinois.gov/research/publications/pubs/retirement-income.html</x:v>
      </x:c>
    </x:row>
    <x:row r="29" ht="102" customHeight="1">
      <x:c r="A29" s="20" t="str">
        <x:v>il-my-savings-default-and-employers</x:v>
      </x:c>
      <x:c r="B29" s="20" t="str">
        <x:v>My Illinois Savings defaults to a target-date Roth IRA with a 5% payroll contribution; savers may change contributions or opt out.</x:v>
      </x:c>
      <x:c r="C29" s="20" t="str">
        <x:v>Formerly Illinois Secure Choice. Employer participation/qualified-plan alternative applies when the business had at least five Illinois employees in every quarter of the previous calendar year, has operated at least two years and does not offer or contribute to a qualified retirement plan. Do not infer a universal payroll deduction or investment guarantee.</x:v>
      </x:c>
      <x:c r="D29" s="20" t="str">
        <x:v>Current My Illinois Savings program terms checked 2026-10-24</x:v>
      </x:c>
      <x:c r="E29" s="20" t="str">
        <x:v>2026-10-24</x:v>
      </x:c>
      <x:c r="F29" s="20" t="str">
        <x:v>Illinois Treasurer, My Illinois Savings; About the program; employer mandate criteria, default and opt-out</x:v>
      </x:c>
      <x:c r="G29" s="20" t="str">
        <x:v>https://illinoistreasurer.gov/home/individuals/my-illinois-savings//</x:v>
      </x:c>
    </x:row>
    <x:row r="30" ht="72" customHeight="1">
      <x:c r="A30" s="20" t="str">
        <x:v>il-my-savings-federal-eligibility</x:v>
      </x:c>
      <x:c r="B30" s="20" t="str">
        <x:v>Automatic enrollment in My Illinois Savings does not override federal Roth IRA eligibility or aggregate contribution limits.</x:v>
      </x:c>
      <x:c r="C30" s="20" t="str">
        <x:v>Compensation, modified AGI, remaining combined Traditional/Roth IRA room and other contributions matter. Enrollment alone is not proof that every payroll contribution is allowed. Check your own eligibility and remaining annual room.</x:v>
      </x:c>
      <x:c r="D30" s="20" t="str">
        <x:v>2026 contributions; current program terms</x:v>
      </x:c>
      <x:c r="E30" s="20" t="str">
        <x:v>2026-10-24</x:v>
      </x:c>
      <x:c r="F30" s="20" t="str">
        <x:v>IRS Publication 590-A (2025); Contribution/deduction eligibility; compensation and combined annual limits</x:v>
      </x:c>
      <x:c r="G30" s="20" t="str">
        <x:v>https://www.irs.gov/publications/p590a</x:v>
      </x:c>
    </x:row>
    <x:row r="31" ht="72" customHeight="1">
      <x:c r="A31" s="20" t="str">
        <x:v>il-529-contribution-subtraction</x:v>
      </x:c>
      <x:c r="B31" s="20" t="str">
        <x:v>Eligible contributions to Bright Start, Bright Directions and College Illinois may be subtracted up to $10,000, or $20,000 on a joint return.</x:v>
      </x:c>
      <x:c r="C31" s="20" t="str">
        <x:v>This is the combined Illinois-plan contribution subtraction under the stated filing status, not per account/beneficiary and not extra Roth room. Out-of-state plans and rollovers have separate rules; use Schedule M instructions.</x:v>
      </x:c>
      <x:c r="D31" s="20" t="str">
        <x:v>Current law checked 2026-10-24; available Schedule M edition 2025</x:v>
      </x:c>
      <x:c r="E31" s="20" t="str">
        <x:v>2026-10-24</x:v>
      </x:c>
      <x:c r="F31" s="20" t="str">
        <x:v>IDOR 2025 Schedule M instructions; Lines 9 and 13: recapture and Illinois-plan contribution subtraction</x:v>
      </x:c>
      <x:c r="G31" s="20" t="str">
        <x:v>https://tax.illinois.gov/forms/incometax/currentyear/individual/il-1040-schedule-m-instr.html</x:v>
      </x:c>
    </x:row>
    <x:row r="32" ht="87" customHeight="1">
      <x:c r="A32" s="20" t="str">
        <x:v>il-529-qualified-roth-rollover</x:v>
      </x:c>
      <x:c r="B32" s="20" t="str">
        <x:v>Illinois recognizes qualifying 529-to-Roth transfers under the amendment effective August 2, 2024.</x:v>
      </x:c>
      <x:c r="C32" s="20" t="str">
        <x:v>A qualifying transfer is not an Illinois nonqualified withdrawal merely because it goes to a Roth. Beneficiary/direct-transfer, account-age, recent-contribution, compensation, annual IRA and lifetime conditions apply. Not every account or balance qualifies.</x:v>
      </x:c>
      <x:c r="D32" s="20" t="str">
        <x:v>Illinois amendment effective 2024-08-02; current plan package July 2026</x:v>
      </x:c>
      <x:c r="E32" s="20" t="str">
        <x:v>2026-10-24</x:v>
      </x:c>
      <x:c r="F32" s="20" t="str">
        <x:v>Bright Start Plan Description including supplements; Printed p49 and July 2026 supplement; qualifying Roth rollover conditions</x:v>
      </x:c>
      <x:c r="G32" s="20" t="str">
        <x:v>https://brightstart.com/documents/IL_plan_description.pdf</x:v>
      </x:c>
    </x:row>
    <x:row r="33" ht="72" customHeight="1">
      <x:c r="A33" s="20" t="str">
        <x:v>il-529-nonqualified-recapture</x:v>
      </x:c>
      <x:c r="B33" s="20" t="str">
        <x:v>Illinois recapture for a nonqualified withdrawal concerns prior deductions attributable to that withdrawal, not automatically all historic deductions.</x:v>
      </x:c>
      <x:c r="C33" s="20" t="str">
        <x:v>Distinguish qualifying Roth transfers from genuinely nonqualified withdrawals/refunds. Apply Schedule M and statutory contribution-component rules; do not use a cumulative-all-deductions shortcut.</x:v>
      </x:c>
      <x:c r="D33" s="20" t="str">
        <x:v>Current law checked 2026-10-24; 2025 filing instructions</x:v>
      </x:c>
      <x:c r="E33" s="20" t="str">
        <x:v>2026-10-24</x:v>
      </x:c>
      <x:c r="F33" s="20" t="str">
        <x:v>IDOR 2025 Schedule M instructions; Lines 9 and 13: recapture and Illinois-plan contribution subtraction</x:v>
      </x:c>
      <x:c r="G33" s="20" t="str">
        <x:v>https://tax.illinois.gov/forms/incometax/currentyear/individual/il-1040-schedule-m-instr.html</x:v>
      </x:c>
    </x:row>
    <x:row r="34" ht="102" customHeight="1">
      <x:c r="A34" s="20" t="str">
        <x:v>il-medicaid-resource-scope</x:v>
      </x:c>
      <x:c r="B34" s="20" t="str">
        <x:v>DHS retirement-account resource guidance distinguishes access to funds and whether benefits are being drawn.</x:v>
      </x:c>
      <x:c r="C34" s="20" t="str">
        <x:v>Within the cited resource-based/AABD framework, accessible principal may count when benefits are not drawn, with applicable penalty adjustment; when benefits are drawn the manual describes budgeting income and exempting principal. This is not an all-Medicaid or all-Roth exemption. Long-term-care and other program rules need separate review.</x:v>
      </x:c>
      <x:c r="D34" s="20" t="str">
        <x:v>Current DHS manual checked 2026-10-24</x:v>
      </x:c>
      <x:c r="E34" s="20" t="str">
        <x:v>2026-10-24</x:v>
      </x:c>
      <x:c r="F34" s="20" t="str">
        <x:v>Illinois DHS PM 07-02-17, Annuities and Pensions; Retirement-account access and benefit-drawing status; source spelling retained</x:v>
      </x:c>
      <x:c r="G34" s="20" t="str">
        <x:v>https://www.dhs.state.il.us/page.aspx?item=14943</x:v>
      </x:c>
    </x:row>
    <x:row r="35" ht="72" customHeight="1">
      <x:c r="A35" s="20" t="str">
        <x:v>il-public-plan-positive-options</x:v>
      </x:c>
      <x:c r="B35" s="20" t="str">
        <x:v>The State Deferred Compensation Plan, TRS SSP and SURS DCP offer pre-tax and Roth options subject to their plan and eligibility rules.</x:v>
      </x:c>
      <x:c r="C35" s="20" t="str">
        <x:v>These are supplemental arrangements distinct from the underlying pensions. Availability does not prove every employee or every contribution may use pre-tax treatment. Do not infer absence of Roth in another product from these positive examples.</x:v>
      </x:c>
      <x:c r="D35" s="20" t="str">
        <x:v>Current 2026 plan materials checked 2026-10-24</x:v>
      </x:c>
      <x:c r="E35" s="20" t="str">
        <x:v>2026-10-24</x:v>
      </x:c>
      <x:c r="F35" s="20" t="str">
        <x:v>Illinois CMS, State Deferred Compensation Plan; Current participation and pre-tax/Roth contribution choices</x:v>
      </x:c>
      <x:c r="G35" s="20" t="str">
        <x:v>https://cms.illinois.gov/benefits/deferredcompensation.html</x:v>
      </x:c>
    </x:row>
    <x:row r="36" ht="60" customHeight="1">
      <x:c r="A36" s="20" t="str">
        <x:v>il-imrf-vac-not-roth</x:v>
      </x:c>
      <x:c r="B36" s="20" t="str">
        <x:v>IMRF Voluntary Additional Contributions are after-tax contributions with tax-deferred interest, not a Roth account.</x:v>
      </x:c>
      <x:c r="C36" s="20" t="str">
        <x:v>This statement concerns VAC only. It does not establish what separate retirement plans the employer might offer.</x:v>
      </x:c>
      <x:c r="D36" s="20" t="str">
        <x:v>Current IMRF guidance checked 2026-10-24</x:v>
      </x:c>
      <x:c r="E36" s="20" t="str">
        <x:v>2026-10-24</x:v>
      </x:c>
      <x:c r="F36" s="20" t="str">
        <x:v>IMRF Voluntary Additional Contributions; VAC contributions and tax-deferred interest, not Roth</x:v>
      </x:c>
      <x:c r="G36" s="20" t="str">
        <x:v>https://www.imrf.org/en/members/original-eco-plan/voluntary-additional-contributions</x:v>
      </x:c>
    </x:row>
    <x:row r="38" ht="55" customHeight="1">
      <x:c r="A38" t="str">
        <x:v>Reuse attribution</x:v>
      </x:c>
      <x:c r="B38" s="21" t="str">
        <x:v>Reuse with attribution to RothIRAHub and a link to https://www.rothirahub.com/roth-ira-illinois/. Keep the source and date fields with reused data.</x:v>
      </x:c>
    </x:row>
  </x:sheetData>
  <x:pageMargins left="0.7" right="0.7" top="0.75" bottom="0.75" header="0.3" footer="0.3"/>
  <x:tableParts count="1">
    <x:tablePart xmlns:r="http://schemas.openxmlformats.org/officeDocument/2006/relationships" r:id="R0cdd4f3eeea2459d"/>
  </x:tableParts>
</x:worksheet>
</file>