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dev\projects\RothIRAHub\rothirahub.com\roth-ira-california\"/>
    </mc:Choice>
  </mc:AlternateContent>
  <xr:revisionPtr revIDLastSave="0" documentId="13_ncr:1_{B483C01D-31CE-4BF4-A897-48A523ABBE0A}" xr6:coauthVersionLast="47" xr6:coauthVersionMax="47" xr10:uidLastSave="{00000000-0000-0000-0000-000000000000}"/>
  <bookViews>
    <workbookView xWindow="-110" yWindow="-110" windowWidth="25820" windowHeight="15500" xr2:uid="{00000000-000D-0000-FFFF-FFFF00000000}"/>
  </bookViews>
  <sheets>
    <sheet name="Read me" sheetId="1" r:id="rId1"/>
    <sheet name="Quick reference" sheetId="2" r:id="rId2"/>
    <sheet name="Sources" sheetId="3" r:id="rId3"/>
    <sheet name="Conversion example" sheetId="4" r:id="rId4"/>
    <sheet name="Rule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4" l="1"/>
  <c r="D19" i="4" s="1"/>
  <c r="C15" i="4"/>
  <c r="C20" i="4" s="1"/>
  <c r="C22" i="4" l="1"/>
  <c r="D20" i="4"/>
  <c r="D24" i="4"/>
  <c r="D30" i="4"/>
  <c r="C25" i="4"/>
  <c r="D22" i="4"/>
  <c r="D25" i="4"/>
  <c r="C21" i="4"/>
  <c r="D21" i="4"/>
  <c r="C23" i="4"/>
  <c r="D23" i="4"/>
  <c r="C24" i="4"/>
  <c r="C26" i="4"/>
  <c r="D26" i="4"/>
  <c r="C18" i="4"/>
  <c r="C30" i="4"/>
  <c r="D18" i="4"/>
  <c r="C19" i="4"/>
  <c r="D29" i="4" l="1"/>
  <c r="D31" i="4" s="1"/>
  <c r="C29" i="4"/>
  <c r="C31" i="4" s="1"/>
  <c r="D33" i="4" l="1"/>
</calcChain>
</file>

<file path=xl/sharedStrings.xml><?xml version="1.0" encoding="utf-8"?>
<sst xmlns="http://schemas.openxmlformats.org/spreadsheetml/2006/main" count="1181" uniqueCount="556">
  <si>
    <t>California: use the guide, not a shortcut</t>
  </si>
  <si>
    <t>Rules checked October 2, 2026. This replaces the earlier 2026-07-24 download. Source years, effective dates and local conditions remain separate from the checked date.</t>
  </si>
  <si>
    <t>Start with the current RothIRAHub state guide. Use Quick reference to find a rule and Sources to open its primary authority. The underlying statute or agency guidance controls; this workbook does not make a legal, benefits or filing decision.</t>
  </si>
  <si>
    <t>Conversion example is for a single full-year California resident using the explicitly labeled 2025 Schedule X and Behavioral Health Services Tax. It starts with an already determined California-taxable conversion amount, not the gross transfer. It does not recover IRA basis, prepare a 2026 return or model another state.</t>
  </si>
  <si>
    <t>Roth tax treatment, creditor protection, inherited-account treatment and benefit eligibility are separate questions. An unknown is not zero. Account history, residence dates, debt type and program rules may require individual review.</t>
  </si>
  <si>
    <t>https://www.rothirahub.com/roth-ira-california/ · Education, not personal financial, tax or legal advice. Read the guide’s dated update history for the changes to the earlier download.</t>
  </si>
  <si>
    <t>Reuse with attribution to RothIRAHub and a link to this guide: https://www.rothirahub.com/roth-ira-california/
Reuse terms: https://www.rothirahub.com/about/terms-of-service/
Government materials retain their own terms.</t>
  </si>
  <si>
    <t>California: find the rule behind your question</t>
  </si>
  <si>
    <t>Reader-facing summaries. Match the reference ID to Sources for authority, scope and applicable year.</t>
  </si>
  <si>
    <t>Subject</t>
  </si>
  <si>
    <t>Rule and limits</t>
  </si>
  <si>
    <t>Applicable year</t>
  </si>
  <si>
    <t>Reference</t>
  </si>
  <si>
    <t>California generally excludes qualified Roth IRA distributions.</t>
  </si>
  <si>
    <t>Conformity is to qualified distributions, not every withdrawal labeled Roth. Preserve California basis differences for conversions.</t>
  </si>
  <si>
    <t>Current law checked October 2, 2026; 2025 guidance edition</t>
  </si>
  <si>
    <t>ca-tax-treatment-qualified-roth-state-exclusion</t>
  </si>
  <si>
    <t>A qualified Roth IRA distribution requires the federal five-tax-year period plus a qualifying event.</t>
  </si>
  <si>
    <t>Period starts with the first tax year of a contribution to a Roth IRA for the individual's benefit; age 59½, disability, death or qualifying first-home distribution are alternative events. First-home lifetime limit is $10,000.</t>
  </si>
  <si>
    <t>Current federal rule; 2025 publication</t>
  </si>
  <si>
    <t>ca-tax-treatment-qualified-roth-five-tax-years</t>
  </si>
  <si>
    <t>Only the taxable conversion amount after California basis recovery is included for California.</t>
  </si>
  <si>
    <t>California and federal basis can differ; compute the California amount and Schedule CA adjustment. Do not equate a conversion's gross transfer with its taxable amount.</t>
  </si>
  <si>
    <t>Current law; 2025 worksheet edition</t>
  </si>
  <si>
    <t>ca-tax-treatment-conversion-california-basis</t>
  </si>
  <si>
    <t>California basis recovery combines the individual's IRAs rather than allowing cherry-picking an after-tax account.</t>
  </si>
  <si>
    <t>Separate spouse/RDP worksheets; pre-1987 California basis recovery has its own treatment. Post-1986 recoverable basis uses the worksheet ratio, not account labeling.</t>
  </si>
  <si>
    <t>Current law; 2025 publication</t>
  </si>
  <si>
    <t>ca-tax-treatment-conversion-ira-aggregation</t>
  </si>
  <si>
    <t>Moving to California does not create a fair-market-value IRA basis step-up.</t>
  </si>
  <si>
    <t>Since tax years beginning January 1, 2002, a former nonresident is treated as a resident for prior deferred-income years for this purpose; only contributions that would not have been deductible under California law create basis.</t>
  </si>
  <si>
    <t>Tax years beginning on/after 2002-01-01</t>
  </si>
  <si>
    <t>ca-tax-treatment-former-nonresident-no-arrival-step-up</t>
  </si>
  <si>
    <t>California has no general age-based IRA/conversion exclusion.</t>
  </si>
  <si>
    <t>The guide's claim is limited to ordinary IRA/conversion treatment. Social Security exclusion and the separate qualified military-retirement/survivor-benefit exclusion must not be extended to IRA conversions.</t>
  </si>
  <si>
    <t>ca-tax-treatment-no-general-retirement-income-exclusion</t>
  </si>
  <si>
    <t>California local governments may not levy an income tax.</t>
  </si>
  <si>
    <t>RTC 17041.5 does not prohibit a business license tax based on gross receipts. Do not describe that exception as a local personal income tax.</t>
  </si>
  <si>
    <t>Current code checked 2026-10-02</t>
  </si>
  <si>
    <t>ca-tax-treatment-local-income-tax-prohibition</t>
  </si>
  <si>
    <t>Behavioral Health Services Tax begins above $1,000,000 of taxable income.</t>
  </si>
  <si>
    <t>It is not an AGI threshold. For nonresidents the 2026 estimate worksheet specifies California-source taxable income. Distinguish BHST from the separate AGI estimated-tax gate.</t>
  </si>
  <si>
    <t>2026 estimates; current-law threshold</t>
  </si>
  <si>
    <t>ca-tax-treatment-bhst-taxable-income-threshold</t>
  </si>
  <si>
    <t>The BHST rate is 1% of taxable income above the threshold.</t>
  </si>
  <si>
    <t>Add only on the excess; do not claim every filing status or every dollar has a 13.3% marginal rate.</t>
  </si>
  <si>
    <t>2026 estimates; current-law rate</t>
  </si>
  <si>
    <t>ca-tax-treatment-bhst-rate</t>
  </si>
  <si>
    <t>2025 Schedule X row 1: over $0; not over $11079; base $0.00 plus 1.00% of excess over lower bound.</t>
  </si>
  <si>
    <t>Published 2025 Schedule X for single and married/RDP filing separately. Use the base tax plus the listed rate on income above the lower bound. The final row has no upper ceiling. For actual filing at or below $100,000, use the FTB Tax Table rather than this teaching formula.</t>
  </si>
  <si>
    <t>2025 ONLY</t>
  </si>
  <si>
    <t>ca-tax-treatment-schedule-x-2025-row-1</t>
  </si>
  <si>
    <t>2025 Schedule X row 2: over $11079; not over $26264; base $110.79 plus 2.00% of excess over lower bound.</t>
  </si>
  <si>
    <t>ca-tax-treatment-schedule-x-2025-row-2</t>
  </si>
  <si>
    <t>2025 Schedule X row 3: over $26264; not over $41452; base $414.49 plus 4.00% of excess over lower bound.</t>
  </si>
  <si>
    <t>ca-tax-treatment-schedule-x-2025-row-3</t>
  </si>
  <si>
    <t>2025 Schedule X row 4: over $41452; not over $57542; base $1022.01 plus 6.00% of excess over lower bound.</t>
  </si>
  <si>
    <t>ca-tax-treatment-schedule-x-2025-row-4</t>
  </si>
  <si>
    <t>2025 Schedule X row 5: over $57542; not over $72724; base $1987.41 plus 8.00% of excess over lower bound.</t>
  </si>
  <si>
    <t>ca-tax-treatment-schedule-x-2025-row-5</t>
  </si>
  <si>
    <t>2025 Schedule X row 6: over $72724; not over $371479; base $3201.97 plus 9.30% of excess over lower bound.</t>
  </si>
  <si>
    <t>ca-tax-treatment-schedule-x-2025-row-6</t>
  </si>
  <si>
    <t>2025 Schedule X row 7: over $371479; not over $445771; base $30986.19 plus 10.30% of excess over lower bound.</t>
  </si>
  <si>
    <t>ca-tax-treatment-schedule-x-2025-row-7</t>
  </si>
  <si>
    <t>2025 Schedule X row 8: over $445771; not over $742953; base $38638.27 plus 11.30% of excess over lower bound.</t>
  </si>
  <si>
    <t>ca-tax-treatment-schedule-x-2025-row-8</t>
  </si>
  <si>
    <t>2025 Schedule X row 9: over $742953; no upper bound; base $72219.84 plus 12.30% of excess over lower bound.</t>
  </si>
  <si>
    <t>ca-tax-treatment-schedule-x-2025-row-9</t>
  </si>
  <si>
    <t>The 2025 schedules are directed to taxable income above $100,000; at or below that use the Tax Table.</t>
  </si>
  <si>
    <t>A continuous formula using these rows below $100,000 is an illustration, not an exact filed-return Tax Table amount. All article conversion examples begin at $160,000 and are above this threshold.</t>
  </si>
  <si>
    <t>ca-tax-treatment-schedule-tax-table-applicability</t>
  </si>
  <si>
    <t>The 2026 estimate worksheet directs use of the 2025 tax table.</t>
  </si>
  <si>
    <t>Do not relabel the 2025 rows as a published final 2026 return schedule. Article's $160,000 example is explicitly a 2025 Schedule X illustration.</t>
  </si>
  <si>
    <t>2026 estimated tax using 2025 schedule</t>
  </si>
  <si>
    <t>ca-tax-treatment-estimate-2026-uses-2025-rates</t>
  </si>
  <si>
    <t>California's standard four estimated-tax installments are 30%, 40%, 0%, 30%.</t>
  </si>
  <si>
    <t>Calendar-year 2026 dates: April 15, June 15, September 15, January 15, 2027. Annualization and other exceptions must be kept separate.</t>
  </si>
  <si>
    <t>2026</t>
  </si>
  <si>
    <t>ca-tax-treatment-estimate-installments</t>
  </si>
  <si>
    <t>Annualization can align payments with unevenly received income.</t>
  </si>
  <si>
    <t>A late-year conversion is not automatically a penalty; the taxpayer must meet the relevant payment/annualization rules. The 2026 instructions reference the 2025 Form 5805 annualization schedule.</t>
  </si>
  <si>
    <t>2026 estimates</t>
  </si>
  <si>
    <t>ca-tax-treatment-estimate-annualization</t>
  </si>
  <si>
    <t>At 2026 California AGI of at least $1,000,000 ($500,000 MFS/RDP separate), estimates must be based on 2026 tax.</t>
  </si>
  <si>
    <t>The current-year AGI gate removes the ordinary prior-year-tax route, not the possibility of using an eligible annualized method. It is a different tax base from BHST.</t>
  </si>
  <si>
    <t>ca-tax-treatment-estimate-current-agi-gate</t>
  </si>
  <si>
    <t>For prior-year California AGI above $150,000 ($75,000 MFS), ordinary prior-year safe-harbor tax rises to 110%.</t>
  </si>
  <si>
    <t>2026 comparison is 90% of current-year tax or 110% of prior-year tax for the qualifying high-prior-AGI taxpayer, subject to the current-year $1m/$500k prohibition and farmer/fisherman exceptions.</t>
  </si>
  <si>
    <t>2026 estimates; 2025 AGI test</t>
  </si>
  <si>
    <t>ca-tax-treatment-estimate-prior-agi-110-percent</t>
  </si>
  <si>
    <t>Mandatory electronic payment is triggered by an estimated/extension payment over $20,000 or an original return total tax liability over $80,000.</t>
  </si>
  <si>
    <t>Strictly over, not equal. Subsequent covered payments must be electronic; do not imply the first triggering payment itself must have been electronic.</t>
  </si>
  <si>
    <t>2026 guidance; ongoing mandate</t>
  </si>
  <si>
    <t>ca-tax-treatment-mandatory-electronic-payment-gates</t>
  </si>
  <si>
    <t>The first payment that triggers electronic payment is excepted.</t>
  </si>
  <si>
    <t>Retain request/waiver rules and payment-type scope; a single conversion amount is not the statutory trigger.</t>
  </si>
  <si>
    <t>2026 guidance</t>
  </si>
  <si>
    <t>ca-tax-treatment-first-triggering-payment-exception</t>
  </si>
  <si>
    <t>Roth IRA withdrawals take regular contributions first, conversions/rollovers FIFO next, earnings last.</t>
  </si>
  <si>
    <t>Within each conversion/rollover contribution the taxable portion comes before the nontaxable portion. Federal ordering aggregates the owner's Roth IRAs; California basis adjustments may affect the taxable amount.</t>
  </si>
  <si>
    <t>Current rule; 2025 publication</t>
  </si>
  <si>
    <t>ca-tax-treatment-roth-ordering</t>
  </si>
  <si>
    <t>A nonqualified Roth distribution can expose its earnings portion to ordinary income tax and additional tax.</t>
  </si>
  <si>
    <t>Do not apply tax/additional tax to the whole Roth balance or ordinary contribution withdrawals; age, qualification and applicable exceptions matter.</t>
  </si>
  <si>
    <t>ca-tax-treatment-nonqualified-earnings-income</t>
  </si>
  <si>
    <t>California generally substitutes a 2.5% additional tax for the covered federal 10% early-distribution tax.</t>
  </si>
  <si>
    <t>Current RTC 17085(c)(1) is the controlling rate provision; exemption applicability and California taxable basis must be checked, not presumed equal to federal.</t>
  </si>
  <si>
    <t>Current code effective 2026-09-14; SB 1435 application provisions apply from TY2025</t>
  </si>
  <si>
    <t>ca-tax-treatment-california-additional-tax-rate</t>
  </si>
  <si>
    <t>Federal early-distribution additional tax is generally 10%, subject to exceptions.</t>
  </si>
  <si>
    <t>The guide's $20,000 taxable-earnings example assumes both regimes tax the same base and no exception; a 12.5% combined rate is conditional, not universal.</t>
  </si>
  <si>
    <t>ca-tax-treatment-federal-early-distribution-rate</t>
  </si>
  <si>
    <t>A completed Roth conversion is not itself subject to the ordinary early-distribution additional tax.</t>
  </si>
  <si>
    <t>Amounts withheld or retained instead of converted can be a separate distribution. Income tax on the conversion and later conversion recapture are different issues.</t>
  </si>
  <si>
    <t>ca-tax-treatment-completed-conversion-not-early-distribution-tax</t>
  </si>
  <si>
    <t>Each conversion/rollover has a separate five-tax-year recapture period on its taxable portion.</t>
  </si>
  <si>
    <t>For an early nonqualified distribution during that period, exceptions including age 59½ can eliminate recapture. Recovered conversion principal is not newly ordinary taxable income merely because recapture applies; California follows the covered IRC 72(t) rule with its own rate/basis.</t>
  </si>
  <si>
    <t>ca-tax-treatment-conversion-recature-clock</t>
  </si>
  <si>
    <t>California's covered SIMPLE early-distribution rate is 6% during the first two years.</t>
  </si>
  <si>
    <t>Not a special ordinary Roth IRA rate. The controlling statute substitutes 6% for covered IRC 72(t)(6)'s 25% federal rate; valid transfers/conversions and exceptions require their own analysis.</t>
  </si>
  <si>
    <t>ca-tax-treatment-simple-california-first-two-years-rate</t>
  </si>
  <si>
    <t>Federal covered SIMPLE early-distribution additional tax is 25% during the initial two-year period.</t>
  </si>
  <si>
    <t>This cell is not permission to convert a SIMPLE IRA during its restricted initial period. The guide only notes the separate early-distribution rule.</t>
  </si>
  <si>
    <t>ca-tax-treatment-simple-federal-first-two-years-rate</t>
  </si>
  <si>
    <t>California excludes protected retirement income received during nonresident periods.</t>
  </si>
  <si>
    <t>RTC 17952.5(a) covers retirement income received on/after January 1, 1996 during a period of nonresidency; subsection (b)(5) includes IRAs. 4 USC 114 supplies the federal prohibition. This does not answer residency facts, other California-source income or 540NR effective-rate calculations.</t>
  </si>
  <si>
    <t>Nonresident-period income received on/after 1996-01-01</t>
  </si>
  <si>
    <t>ca-moving-nonresident-retirement-source-exclusion</t>
  </si>
  <si>
    <t>FTB's protected retirement-income guidance expressly includes Roth conversions.</t>
  </si>
  <si>
    <t>Moving before conversion is a facts-and-timing question, not a mailing-address election; a protected post-move conversion can still enter the all-year rate calculation for other California-source income.</t>
  </si>
  <si>
    <t>ca-moving-nonresident-roth-conversions-covered</t>
  </si>
  <si>
    <t>Form 540NR computes a California effective rate using total taxable income.</t>
  </si>
  <si>
    <t>California tax on total taxable income divided by total taxable income supplies the rate applied to California taxable income. Total AGI includes entire-year, all-source income with California adjustments.</t>
  </si>
  <si>
    <t>Current method; 2025 publication</t>
  </si>
  <si>
    <t>ca-moving-540nr-effective-rate</t>
  </si>
  <si>
    <t>Form 540NR deductions and certain credits are prorated using separate income ratios.</t>
  </si>
  <si>
    <t>Deduction ratio uses California AGI / total AGI (capped at one); applicable credit ratio uses California taxable income / total taxable income. Renter's credit and transaction-specific other-state credit have exceptions. Do not call a protected conversion itself California-source tax.</t>
  </si>
  <si>
    <t>ca-moving-540nr-deduction-and-credit-ratios</t>
  </si>
  <si>
    <t>California residency turns on non-temporary presence or California domicile with only temporary absence.</t>
  </si>
  <si>
    <t>FTB's two resident categories are presence for other than a temporary/transitory purpose and California domicile while outside for a temporary/transitory purpose. Documents, connections and actual conduct matter; the guide makes no automatic address/number-of-days clearance promise.</t>
  </si>
  <si>
    <t>Current guidance updated 2026-07-07</t>
  </si>
  <si>
    <t>ca-moving-residency-facts</t>
  </si>
  <si>
    <t>Washington's capital-gains chapter exempts covered retirement-account assets.</t>
  </si>
  <si>
    <t>RCW 82.87.050(3) includes retirement savings accounts under IRC 408 and 408A. This cell only supports the IRA-assets exemption in the California companion; it is not a general exemption for all investment assets after moving.</t>
  </si>
  <si>
    <t>Current Washington code checked 2026-10-02</t>
  </si>
  <si>
    <t>ca-moving-washington-retirement-assets-exemption</t>
  </si>
  <si>
    <t>For 2026 the federal PTC generally again requires household income no more than 400% of FPL.</t>
  </si>
  <si>
    <t>The temporary above-400% expansion ran TY2021-2025. Other eligibility conditions remain; loss of federal PTC is not the same as loss of all insurance or every state program.</t>
  </si>
  <si>
    <t>2026 and subsequent years under current law</t>
  </si>
  <si>
    <t>ca-programs-federal-ptc-income-ceiling-2026</t>
  </si>
  <si>
    <t>There is no excess advance PTC repayment cap for tax years after 2025.</t>
  </si>
  <si>
    <t>Repay the full excess of advance payments over the allowed credit. This does not mean every conversion necessarily causes full repayment; compute actual household income and credit eligibility.</t>
  </si>
  <si>
    <t>Tax years beginning after 2025-12-31</t>
  </si>
  <si>
    <t>ca-programs-federal-excess-aptc-repayment-2026</t>
  </si>
  <si>
    <t>Taxable Roth conversion income enters AGI and can increase PTC household MAGI.</t>
  </si>
  <si>
    <t>PTC MAGI starts with AGI plus specified exclusions; only the taxable conversion portion flows into AGI. Federal eligibility, family size, coverage and other conditions still matter.</t>
  </si>
  <si>
    <t>2026 coverage; current MAGI definition</t>
  </si>
  <si>
    <t>ca-programs-taxable-conversion-household-magi</t>
  </si>
  <si>
    <t>California's 2026 state premium subsidy reaches eligible enrollees up to 165% of FPL.</t>
  </si>
  <si>
    <t>165%, not the former page's 150%. The February release predates original July publication, so repairing 150% is a Correction, not newly enacted October law. This is not state replacement help above the federal 400% ceiling.</t>
  </si>
  <si>
    <t>2026 coverage</t>
  </si>
  <si>
    <t>ca-programs-state-premium-subsidy-2026-ceiling</t>
  </si>
  <si>
    <t>The 2026-27 PTP income limit is $57,002 or less of 2025 calendar-year household income.</t>
  </si>
  <si>
    <t>Preserve both application cycle and income reference year. A 2026 conversion cannot change 2025 income retroactively; do not calculate PTP income merely from taxable income.</t>
  </si>
  <si>
    <t>2026-27 application using calendar-year 2025 income</t>
  </si>
  <si>
    <t>ca-programs-ptp-2026-27-income-limit</t>
  </si>
  <si>
    <t>PTP requires age at least 62, blindness or disability, plus at least 40% equity and other eligibility conditions.</t>
  </si>
  <si>
    <t>Own and occupy the principal residence, no reverse mortgage; funding is limited and qualifying does not guarantee approval. These are separate gates from the income ceiling.</t>
  </si>
  <si>
    <t>2026-27 application</t>
  </si>
  <si>
    <t>ca-programs-ptp-eligibility-age-equity</t>
  </si>
  <si>
    <t>PTP postpones taxes through a repayable, lien-secured deferment.</t>
  </si>
  <si>
    <t>Not a credit, exemption or tax forgiveness. Do not turn the repayment obligation into an income tax comparison. No interest example is added to the article.</t>
  </si>
  <si>
    <t>ca-programs-ptp-loan-lien</t>
  </si>
  <si>
    <t>PTP's statutory income definition is broader than a simple California taxable-income test.</t>
  </si>
  <si>
    <t>Household income starts with adjusted gross income and adds specified cash receipts, including nontaxable pensions or annuities and Social Security. The income year is the calendar year before the fiscal year of postponement. This does not establish that every Roth payment counts.</t>
  </si>
  <si>
    <t>Current PTP income definition; 2026-27 cycle uses prior calendar-year 2025</t>
  </si>
  <si>
    <t>ca-programs-ptp-income-worksheet-ira-distributions</t>
  </si>
  <si>
    <t>Restored Medi-Cal asset counting applies to specified affected pathways, not every enrollee.</t>
  </si>
  <si>
    <t>DHCS lists older-adult, disabled, nursing-home and family-over-federal-tax-rule pathways. Article's non-MAGI description is bounded; no MAGI-pathway universal asset-test claim.</t>
  </si>
  <si>
    <t>Asset counting restored January 1, 2026</t>
  </si>
  <si>
    <t>ca-programs-medical-asset-test-pathways</t>
  </si>
  <si>
    <t>DHCS lists retirement funds as not counted when the person is receiving regular payments.</t>
  </si>
  <si>
    <t>This is an asset-counting statement, not a blanket income exclusion for each IRA payment or a recommendation to start withdrawals. Income eligibility and specific pathway/payment rules need a separate determination.</t>
  </si>
  <si>
    <t>Current affected asset-test programs checked October 2, 2026</t>
  </si>
  <si>
    <t>ca-programs-medical-retirement-regular-payments-exclusion</t>
  </si>
  <si>
    <t>Through June 30, 2027 the published one-person countable-asset limit is $130,000.</t>
  </si>
  <si>
    <t>In force from January 1, 2026 for affected pathways; excluded assets are not counted toward this ceiling.</t>
  </si>
  <si>
    <t>2026-01-01 through 2027-06-30</t>
  </si>
  <si>
    <t>ca-programs-medical-current-one-person</t>
  </si>
  <si>
    <t>Through June 30, 2027 add $65,000 per extra counted person, up to ten people.</t>
  </si>
  <si>
    <t>Current two-person illustration is $130,000 + $65,000 = $195,000. This is not the July 2027 two-person formula.</t>
  </si>
  <si>
    <t>ca-programs-medical-current-additional-person</t>
  </si>
  <si>
    <t>Starting July 1, 2027 the published one-person limit is $21,000.</t>
  </si>
  <si>
    <t>Future as of October 2, 2026; do not substitute into the current-period row. For beneficiaries already enrolled at the operative date, the limits apply from their first annual redetermination on/after that date; statutory federal-approval and systems/funding conditions remain.</t>
  </si>
  <si>
    <t>From 2027-07-01 under currently published schedule</t>
  </si>
  <si>
    <t>ca-programs-medical-future-one-person</t>
  </si>
  <si>
    <t>Starting July 1, 2027 the published two-person limit is $31,000.</t>
  </si>
  <si>
    <t>Published directly; not $21,000 plus $1,550. Additional-person increment applies beyond two. For beneficiaries already enrolled at the operative date, the limits apply from their first annual redetermination on/after that date; statutory federal-approval and systems/funding conditions remain.</t>
  </si>
  <si>
    <t>ca-programs-medical-future-two-person</t>
  </si>
  <si>
    <t>Starting July 1, 2027 add $1,550 per counted person beyond two, up to ten people.</t>
  </si>
  <si>
    <t>The page lists one/two-person amounts separately, then the extra-person increment. Household and spousal protections still apply. For beneficiaries already enrolled at the operative date, the limits apply from their first annual redetermination on/after that date; statutory federal-approval and systems/funding conditions remain.</t>
  </si>
  <si>
    <t>ca-programs-medical-future-additional-person</t>
  </si>
  <si>
    <t>Household-counting and spousal-impoverishment rules can change the applicable Medi-Cal asset limit.</t>
  </si>
  <si>
    <t>Not every person in the home counts; adult children are excluded in DHCS's example. Some married couples/RDPs may qualify for higher limits. Do not publish gross-household-assets or universal-cap wording.</t>
  </si>
  <si>
    <t>Current and future published schedule</t>
  </si>
  <si>
    <t>ca-programs-medical-household-spouse-qualification</t>
  </si>
  <si>
    <t>CalSavers generally requires covered employers without a qualified plan and prior-year average of at least one California-based employee to facilitate participation.</t>
  </si>
  <si>
    <t>At least one employee must be 18 or older. Average uses prior calendar year, not any momentary headcount. Worker participation remains voluntary.</t>
  </si>
  <si>
    <t>Current employer mandate checked October 2, 2026</t>
  </si>
  <si>
    <t>ca-programs-calsavers-employer-coverage</t>
  </si>
  <si>
    <t>An employer employing only its owners is exempt from the mandate.</t>
  </si>
  <si>
    <t>Other FAQ exemptions include government, religious/tribal organizations and qualifying-plan employers. Avoid every-business absolutes and do not infer exemption procedures need no action.</t>
  </si>
  <si>
    <t>Current mandate checked October 2, 2026</t>
  </si>
  <si>
    <t>ca-programs-calsavers-owner-only-exemption</t>
  </si>
  <si>
    <t>Eligible employees have a 30-day notification decision period before automatic enrollment.</t>
  </si>
  <si>
    <t>They can opt out later and customize contribution settings. Do not confuse worker opt-out with employer registration deadlines.</t>
  </si>
  <si>
    <t>Current participant rules checked October 2, 2026</t>
  </si>
  <si>
    <t>ca-programs-calsavers-opt-out-window</t>
  </si>
  <si>
    <t>The default CalSavers contribution is 5% of gross pay.</t>
  </si>
  <si>
    <t>Only if participating and no alternate settings; not a statutory obligation for a worker to contribute.</t>
  </si>
  <si>
    <t>Current participant default</t>
  </si>
  <si>
    <t>ca-programs-calsavers-default-rate</t>
  </si>
  <si>
    <t>Automatic increases are one percentage point annually, toward an 8% maximum default rate.</t>
  </si>
  <si>
    <t>On/about January 1 under program timing; do not treat 1% as a one-percent relative increase in the existing 5% deduction.</t>
  </si>
  <si>
    <t>Current automatic-escalation settings</t>
  </si>
  <si>
    <t>ca-programs-calsavers-escalation-increment</t>
  </si>
  <si>
    <t>The first automatic increase requires at least six months in the program and a rate below 8%.</t>
  </si>
  <si>
    <t>Prevents inference that a newly enrolled worker necessarily increases on the next January 1. Saver customization and opt-out remain available.</t>
  </si>
  <si>
    <t>Current automatic-escalation timing</t>
  </si>
  <si>
    <t>ca-programs-calsavers-first-escalation-delay</t>
  </si>
  <si>
    <t>CalSavers offers a process to recharacterize contributions to a Traditional IRA.</t>
  </si>
  <si>
    <t>This is not reversal of a Roth conversion and does not guarantee deductibility of traditional contributions.</t>
  </si>
  <si>
    <t>Current participant process</t>
  </si>
  <si>
    <t>ca-programs-calsavers-recharacterization</t>
  </si>
  <si>
    <t>Roth conversions made in 2018 or later cannot be recharacterized.</t>
  </si>
  <si>
    <t>Distinguish contribution recharacterization from completed-conversion reversal; the article gives no conversion-reversal option.</t>
  </si>
  <si>
    <t>Conversions / recharacterizations made in 2018 or later</t>
  </si>
  <si>
    <t>ca-programs-conversion-recharacterization-prohibited</t>
  </si>
  <si>
    <t>CalSavers does not create a second IRA contribution allowance or waive Roth income eligibility.</t>
  </si>
  <si>
    <t>Savers must track contributions across IRAs and income eligibility themselves. No 2025 dollar limit is promoted to 2026; current guide makes no federal contribution-dollar claim here.</t>
  </si>
  <si>
    <t>ca-programs-calsavers-shared-limits-responsibility</t>
  </si>
  <si>
    <t>Federal excess IRA contributions can cause a 6% annual excise tax.</t>
  </si>
  <si>
    <t>Tax can recur while an excess remains. Timely removal of excess plus attributable earnings under the correction rules can avoid it; filing extensions and computation matter. Do not imply every accidental excess automatically incurs tax.</t>
  </si>
  <si>
    <t>ca-programs-excess-contribution-six-percent</t>
  </si>
  <si>
    <t>Covered-employer noncompliance at least 90 days following notice can produce a $250 penalty per eligible employee.</t>
  </si>
  <si>
    <t>Conditional enforcement against employer without good cause; not a penalty on worker opting out.</t>
  </si>
  <si>
    <t>Current employer enforcement</t>
  </si>
  <si>
    <t>ca-programs-calsavers-employer-first-penalty</t>
  </si>
  <si>
    <t>At least 180 days of noncompliance after notice can add $500 per eligible employee.</t>
  </si>
  <si>
    <t>Additional to the first conditional penalty; no new penalty total/example is introduced in the article.</t>
  </si>
  <si>
    <t>ca-programs-calsavers-employer-additional-penalty</t>
  </si>
  <si>
    <t>Savings Plus offers Roth contributions in its 401(k) and 457(b) plans to eligible California state employees.</t>
  </si>
  <si>
    <t>Workplace Roth account is not a Roth IRA; actual employee/plan eligibility and distribution rules govern.</t>
  </si>
  <si>
    <t>Current official plan overview checked October 2, 2026</t>
  </si>
  <si>
    <t>ca-programs-savings-plus-roth-plans</t>
  </si>
  <si>
    <t>CalSTRS Pension2 offers traditional and Roth 403(b) and 457(b) savings plans.</t>
  </si>
  <si>
    <t>Retained representative example, not a universal catalog of California public-employer plan features.</t>
  </si>
  <si>
    <t>ca-programs-pension2-roth-plans</t>
  </si>
  <si>
    <t>CCP 704.115(a)(3) expressly covers IRAs under IRC 408 and Roth IRAs under 408A.</t>
  </si>
  <si>
    <t>These account categories are subject to the statute's contribution-limit and other conditions, not a blanket exemption of all assets in any labeled IRA.</t>
  </si>
  <si>
    <t>Current California exemption law</t>
  </si>
  <si>
    <t>ca-protection-own-ira-408-and-408a</t>
  </si>
  <si>
    <t>The general IRA exemption is limited to necessary retirement support, considering other resources.</t>
  </si>
  <si>
    <t>CCP 704.115(e)(1) expressly excepts subsection (f)'s periodic payments. The personal-debt minimum in (e)(2) is a separate qualification, not a guarantee for every kind of judgment/payment.</t>
  </si>
  <si>
    <t>Current law; effective January 1, 2025 amendment</t>
  </si>
  <si>
    <t>ca-protection-own-ira-retirement-support-test</t>
  </si>
  <si>
    <t>Periodic payments under CCP 704.115(f) use a wage-garnishment-based rule.</t>
  </si>
  <si>
    <t>Amount available to satisfy a judgment is the amount that may be withheld from like earnings under the Wage Garnishment Law. Balance/lump-sum/support protections cannot simply be generalized to each periodic payment. Section (f) also equates Roth/traditional lump-sum treatment where periodic/lump-sum treatment differs.</t>
  </si>
  <si>
    <t>Current law; AB 2837 effective 2025-01-01</t>
  </si>
  <si>
    <t>ca-protection-periodic-payment-wage-garnishment-rule</t>
  </si>
  <si>
    <t>For defined personal-debt judgments, the necessary-support amount has an adjusted 11 USC 522(n) minimum.</t>
  </si>
  <si>
    <t>CCP 704.115(e)(2) ties the floor to 522(n) as adjusted under 104(b), unless federal law provides otherwise. Covered plans/accounts can be aggregated; this is not universal immunity for every debt or periodic payment.</t>
  </si>
  <si>
    <t>Current California law; current federal adjustment period</t>
  </si>
  <si>
    <t>ca-protection-personal-debt-adjusted-minimum</t>
  </si>
  <si>
    <t>Qualifying personal debt arises primarily from personal, family or household transactions of a natural person.</t>
  </si>
  <si>
    <t>CCP 683.110(d) excludes tortious/fraudulent debts and judgments for unpaid wages, damages or penalties owed to an employee from the defined due/owing debt. Do not market this floor as all-creditor protection.</t>
  </si>
  <si>
    <t>Current definition, effective January 1, 2024</t>
  </si>
  <si>
    <t>ca-protection-personal-debt-definition</t>
  </si>
  <si>
    <t>Fraudulent property dispositions can reduce the personal-debt exemption.</t>
  </si>
  <si>
    <t>Statutory reduction concerns value traceable to property disposed of intending to hinder/delay/defraud a creditor that could not have been exempted at the time; not an automatic fraud accusation for every transfer.</t>
  </si>
  <si>
    <t>Current law</t>
  </si>
  <si>
    <t>ca-protection-personal-debt-fraud-reduction</t>
  </si>
  <si>
    <t>Child, family and spousal support judgments have separate rules.</t>
  </si>
  <si>
    <t>CCP 704.115(c) directs amounts held by the retirement plan for these judgments to the Chapter 5 wage-garnishment provisions. Do not promise personal-debt-floor coverage for support arrears.</t>
  </si>
  <si>
    <t>ca-protection-support-judgment-distinction</t>
  </si>
  <si>
    <t>Federal bankruptcy exemption covers qualifying retirement funds in specified tax-exempt accounts.</t>
  </si>
  <si>
    <t>The federal retirement-funds exemptions apply on the relevant state or federal exemption tracks. The account must hold qualifying retirement funds; inherited-account treatment can differ under Clark. Authority cited here is the official 2024 U.S. Code edition, not a newly issued 2026 edition.</t>
  </si>
  <si>
    <t>Official 2024 code edition, checked October 2, 2026 with live adjustment notice</t>
  </si>
  <si>
    <t>ca-protection-bankruptcy-retirement-funds-exemption</t>
  </si>
  <si>
    <t>The adjusted covered-IRA aggregate cap is $1,711,975 for bankruptcy cases commenced April 1, 2025 onward in this three-year adjustment period.</t>
  </si>
  <si>
    <t>The next scheduled adjustment is April 1, 2028; current period ends March 31, 2028. Not per account. The notice explicitly does not apply to cases commenced before April 1, 2025. California's personal-debt minimum separately references this adjusted statutory amount.</t>
  </si>
  <si>
    <t>2025-04-01 through 2028-03-31 adjustment period</t>
  </si>
  <si>
    <t>ca-protection-adjusted-ira-bankruptcy-cap</t>
  </si>
  <si>
    <t>Section 522(n) excludes specified employer-plan rollover contributions and their earnings from its covered IRA cap.</t>
  </si>
  <si>
    <t>Enumerated IRC sections are 402(c), 402(e)(6), 403(a)(4), 403(a)(5), 403(b)(8). Ordinary IRA-to-IRA rollover (408(d)(3)) or Roth-conversion labeling alone does not establish this exclusion. SEP/SIMPLE categories have separate statutory cap scope. Account history/tracing and exemption-vs-estate-exclusion remain separate questions.</t>
  </si>
  <si>
    <t>Official 2024 code edition; currentness challenge disclosed</t>
  </si>
  <si>
    <t>ca-protection-bankruptcy-employer-rollover-cap-exceptions</t>
  </si>
  <si>
    <t>A court can increase the statutory covered IRA cap in the interests of justice.</t>
  </si>
  <si>
    <t>Not an automatic adjustment or planning guarantee. Keep this alongside aggregation and enumerated rollover scope, not a universal retirement-savings ceiling.</t>
  </si>
  <si>
    <t>Official 2024 code edition; adjustment notice current</t>
  </si>
  <si>
    <t>ca-protection-bankruptcy-court-cap-increase</t>
  </si>
  <si>
    <t>Clark held the parent-inherited IRA was not retirement funds under 11 USC 522(b)(3)(C).</t>
  </si>
  <si>
    <t>The issue decided was the federal retirement-funds exemption. Do not extend this historical opinion to all state exemptions or derive a modern inherited-IRA payout timetable from its 2014 background discussion.</t>
  </si>
  <si>
    <t>Decision June 12, 2014; bounded holding used in current article</t>
  </si>
  <si>
    <t>ca-protection-clark-parent-inherited-ira-holding</t>
  </si>
  <si>
    <t>Spousal own-account treatment is a different issue from Clark's parent-inherited account.</t>
  </si>
  <si>
    <t>Opinion distinguishes spousal rollover/own-account choice from nonspouse inherited accounts. It does not resolve every California inherited Roth exemption or every surviving-spouse proceeding. No exhaustive absence-of-case-law claim.</t>
  </si>
  <si>
    <t>Decision June 12, 2014; issue-specific boundary</t>
  </si>
  <si>
    <t>ca-protection-clark-spouse-own-account-boundary</t>
  </si>
  <si>
    <t>Property acquired during marriage while domiciled in California is generally community property, except as otherwise provided by statute.</t>
  </si>
  <si>
    <t>Applied reading: contributions from community earnings can create a spouse's interest despite one-spouse account title; separate-property sources/exceptions and tracing can alter the result. No automatic half of every IRA is promised.</t>
  </si>
  <si>
    <t>Current statute, operative January 1, 1994</t>
  </si>
  <si>
    <t>ca-protection-community-property-starting-rule</t>
  </si>
  <si>
    <t>A court proceeding can set aside a nonprobate community-property transfer of a nonconsenting spouse's interest.</t>
  </si>
  <si>
    <t>Section 5021(a) says the court shall set aside that interest, subject to equitable terms/conditions/remedies and rights of all interested persons. Requires the specified transfer and absence of written consent; not an automatic half of the entire IRA. Subsection (b) preserves additional estate remedies. Current section has (a) and (b), not the saved inventory's '(a)-(c)' locator.</t>
  </si>
  <si>
    <t>Current law; effective January 1, 1993</t>
  </si>
  <si>
    <t>ca-protection-nonconsenting-spouse-transfer-remedy</t>
  </si>
  <si>
    <t>California no longer requires an estate-tax return for deaths on/after January 1, 2005.</t>
  </si>
  <si>
    <t>Do not infer the state can collect no other tax/debt or recovery. Pre-2005 estate-return rules remain historical.</t>
  </si>
  <si>
    <t>Deaths on/after 2005-01-01</t>
  </si>
  <si>
    <t>ca-protection-california-estate-return-modern-deaths</t>
  </si>
  <si>
    <t>There is no current California inheritance or gift tax; SCO still collects applicable pre-June 8, 1982 liabilities.</t>
  </si>
  <si>
    <t>The agency guidance distinguishes gifts made before June 8, 1982 and decedents dying before that date. Historical liability language must not be represented as a current new tax.</t>
  </si>
  <si>
    <t>Current agency guidance; historical liabilities before 1982-06-08</t>
  </si>
  <si>
    <t>ca-protection-california-inheritance-gift-historical-liabilities</t>
  </si>
  <si>
    <t>IRA assets are generally included in the owner's gross estate under the Form 706 annuity-inclusion rules.</t>
  </si>
  <si>
    <t>Qualified Roth distribution income-tax treatment does not itself create an estate-tax exclusion. Apply actual ownership/beneficiary and estate rules; Schedule I's conditions matter.</t>
  </si>
  <si>
    <t>July 2026 instructions; current estate discussion</t>
  </si>
  <si>
    <t>ca-protection-ira-federal-gross-estate</t>
  </si>
  <si>
    <t>The federal basic estate-and-gift exclusion is $15,000,000 for calendar year 2026.</t>
  </si>
  <si>
    <t>Component of the applicable exclusion/credit, not a per-IRA allowance or a guarantee of no filing. Prior taxable gifts, estate composition and other rules must be accounted for separately.</t>
  </si>
  <si>
    <t>Calendar year 2026</t>
  </si>
  <si>
    <t>ca-protection-federal-basic-exclusion-2026</t>
  </si>
  <si>
    <t>Protected nonresident retirement income does not eliminate tax on unrelated California-source income.</t>
  </si>
  <si>
    <t>Retirement-source protection applies to covered income and genuine nonresident periods, not every income item merely because the beneficiary lives elsewhere.</t>
  </si>
  <si>
    <t>Current rule; income received on/after January 1, 1996</t>
  </si>
  <si>
    <t>ca-moving-nonresident-beneficiary-source-boundary</t>
  </si>
  <si>
    <t>An inherited Roth distribution is not automatically qualified merely because the owner died.</t>
  </si>
  <si>
    <t>Beneficiary/death is a qualifying event, but qualified-distribution five-year seasoning still matters. Nonqualified distributions can have earnings income, while the beneficiary death exception affects the early-distribution additional tax separately.</t>
  </si>
  <si>
    <t>ca-tax-treatment-inherited-roth-qualification-boundary</t>
  </si>
  <si>
    <t>RTC 17140.3(f)(1) expressly excludes federal IRC 529(c)(3)(E) special Roth rollovers.</t>
  </si>
  <si>
    <t>Current SB 711 codified text remains applicable; do not cite RTC 17501(f) or assume general federal conformity overrides the specific exclusion.</t>
  </si>
  <si>
    <t>Current law, SB 711 effective October 1, 2025</t>
  </si>
  <si>
    <t>ca-tax-treatment-529-to-roth-california-nonconformity</t>
  </si>
  <si>
    <t>California includes the federally qualifying rollover's taxable share under IRC 72 allocation.</t>
  </si>
  <si>
    <t>Section 17140.3(f)(2) says includable in gross income in the manner provided under section 72, notwithstanding sections 529/408A. Earnings, not the whole contribution-and-earnings transfer, are the article's tax base.</t>
  </si>
  <si>
    <t>Current specific nonconformity</t>
  </si>
  <si>
    <t>ca-tax-treatment-529-to-roth-california-income-allocation</t>
  </si>
  <si>
    <t>The taxable earnings portion is generally subject to 2.5% additional California tax unless a Part II exception applies.</t>
  </si>
  <si>
    <t>2025 FTB3805P PartII lines5-6 use taxable 529 distributions, subtract excepted amounts, then apply .025. Listed exceptions are beneficiary death/disability; described scholarship/allowance/payment; military-academy attendance up to advanced-education cost; and education-expense amounts used for the specified federal education credits. Apply the particular exception/current law, not the IRA early-distribution exception list. No automatic tax on the whole transfer.</t>
  </si>
  <si>
    <t>Current nonconformity; 2025 instructions</t>
  </si>
  <si>
    <t>ca-tax-treatment-529-earnings-california-additional-tax</t>
  </si>
  <si>
    <t>AB 2444 was not established as enacted on the October 2 check.</t>
  </si>
  <si>
    <t>Official status showed last amendment April 13 and May 14, 2026 held under submission, not chaptered. It is a proposal/status observation, not legal authority changing the current 529 exclusion.</t>
  </si>
  <si>
    <t>Status checked October 2, 2026; last action May 14, 2026</t>
  </si>
  <si>
    <t>ca-gap-sweep-ab2444-not-enacted</t>
  </si>
  <si>
    <t>Hypothetical $5,000 transfer allocated $4,000 contributions/$1,000 earnings produces $1,000 CA income and $25 additional tax absent exception.</t>
  </si>
  <si>
    <t>Transfer amounts and plan allocation are hypothetical already-determined assumptions; federal eligibility is assumed, not proved by dollar size. $1,000 × 0.025 = $25; ordinary CA income tax separate. No source prose parsing supplies inputs.</t>
  </si>
  <si>
    <t>Illustrative example; current California rule</t>
  </si>
  <si>
    <t>ca-tax-treatment-529-illustrative-tax-base-and-additional-tax</t>
  </si>
  <si>
    <t>SB 164 section 68 limits the restored disregard to non-MAGI financial methods and contains implementation/federal-approval conditions.</t>
  </si>
  <si>
    <t>Current statutory version specifies $130,000 one plus $65,000 extra, maximum ten; no sooner than January 1, 2026 after system-programming determination and written Department of Finance communication; federal consistency/approval/funding conditions remain. It becomes inoperative July 1, 2027; DHCS currently describes the limits as implemented.</t>
  </si>
  <si>
    <t>Current version; section 68 inoperative July 1, 2027</t>
  </si>
  <si>
    <t>ca-programs-medical-current-statutory-scope</t>
  </si>
  <si>
    <t>For beneficiaries enrolled at the future operative date, the new asset limits apply at their first annual redetermination on/after that date.</t>
  </si>
  <si>
    <t>Section 69 is operative July 1, 2027; do not say every existing enrollee automatically switches that day. The future one/two/extra figures require this transition qualifier in prose, table/download notes and comparison fields.</t>
  </si>
  <si>
    <t>Operative from July 1, 2027, with enrolled-beneficiary redetermination transition</t>
  </si>
  <si>
    <t>ca-programs-medical-future-redetermination-transition</t>
  </si>
  <si>
    <t>Future WIC limits require programmed systems, necessary federal approvals and available federal financial participation.</t>
  </si>
  <si>
    <t>No sooner than July 1, 2027 after director's determination/written communication; implementation only to extent consistent with federal law, necessary approval and non-jeopardized funding. State enactment is not proof of all future implementation milestones.</t>
  </si>
  <si>
    <t>Future operative version</t>
  </si>
  <si>
    <t>ca-programs-medical-future-implementation-conditions</t>
  </si>
  <si>
    <t>RTC 17043(a) imposes 1% on taxable income in excess of $1,000,000.</t>
  </si>
  <si>
    <t>Authority is operative January 1, 2005; additional to regular tax. Statutory subsection (c) separately excludes specified credits, bracket-recomputation and joint-return provisions. This supports separate threshold/rate input cells, not blanket all-status 13.3% shorthand.</t>
  </si>
  <si>
    <t>Tax years beginning on/after January 1, 2005</t>
  </si>
  <si>
    <t>ca-tax-treatment-bhst-statutory-base-and-rate</t>
  </si>
  <si>
    <t>The separate military-retirement/survivor-benefit exclusion is limited to qualified taxpayers and TY2025-2029.</t>
  </si>
  <si>
    <t>Up to $20,000 qualified government uniformed-service retirement pay or Defense survivor-benefit annuity, subject to federal AGI eligibility. No IRA-conversion age exclusion follows from it; article does not claim every military dollar is excluded.</t>
  </si>
  <si>
    <t>Tax years 2025 through 2029</t>
  </si>
  <si>
    <t>ca-tax-treatment-military-exclusion-limited-years</t>
  </si>
  <si>
    <t>California: dated source reference</t>
  </si>
  <si>
    <t>Applicable year is not the checked date. Open the cited authority and read its conditions; a source link is not an eligibility decision.</t>
  </si>
  <si>
    <t>Explanation</t>
  </si>
  <si>
    <t>Checked</t>
  </si>
  <si>
    <t>Authority</t>
  </si>
  <si>
    <t>Source URL</t>
  </si>
  <si>
    <t>Additional source URLs</t>
  </si>
  <si>
    <t>2026-10-02</t>
  </si>
  <si>
    <t>FTB Publication 1005 (2025); p10, Roth IRA / In General</t>
  </si>
  <si>
    <t>https://www.ftb.ca.gov/forms/2025/2025-1005-publication.pdf</t>
  </si>
  <si>
    <t>IRS Publication 590-B (2025); chapter2, What Are Qualified Distributions?</t>
  </si>
  <si>
    <t>https://www.irs.gov/publications/p590b</t>
  </si>
  <si>
    <t>FTB Publication 1005 (2025); p11, Roth IRA Worksheet partsA-C, lines17-21</t>
  </si>
  <si>
    <t>FTB Publication 1005 (2025); p7, IRA Distribution; p11 conversion worksheet</t>
  </si>
  <si>
    <t>FTB Publication 1005 (2025); pp7-8,2002 Law Changes IRA Basis of Former Nonresidents</t>
  </si>
  <si>
    <t>FTB Publication 1005 (2025); p7, Residents of California IRA Distribution; p3 limited military provision</t>
  </si>
  <si>
    <t>Current RTC17041.5; full section</t>
  </si>
  <si>
    <t>https://leginfo.legislature.ca.gov/faces/codes_displaySection.xhtml?lawCode=RTC&amp;sectionNum=17041.5.</t>
  </si>
  <si>
    <t>Current RTC17043; 17043(a); cross-checked2026 540-ES sectionD</t>
  </si>
  <si>
    <t>https://leginfo.legislature.ca.gov/faces/codes_displaySection.xhtml?lawCode=RTC&amp;sectionNum=17043.</t>
  </si>
  <si>
    <t>Current RTC17043; 17043(a)</t>
  </si>
  <si>
    <t>FTB 2025 Tax Rate Schedules, Schedule X; p1, Schedule X row1</t>
  </si>
  <si>
    <t>https://www.ftb.ca.gov/forms/2025/2025-540-tax-rate-schedules.pdf</t>
  </si>
  <si>
    <t>FTB 2025 Tax Rate Schedules, Schedule X; p1, Schedule X row2</t>
  </si>
  <si>
    <t>FTB 2025 Tax Rate Schedules, Schedule X; p1, Schedule X row3</t>
  </si>
  <si>
    <t>FTB 2025 Tax Rate Schedules, Schedule X; p1, Schedule X row4</t>
  </si>
  <si>
    <t>FTB 2025 Tax Rate Schedules, Schedule X; p1, Schedule X row5</t>
  </si>
  <si>
    <t>FTB 2025 Tax Rate Schedules, Schedule X; p1, Schedule X row6</t>
  </si>
  <si>
    <t>FTB 2025 Tax Rate Schedules, Schedule X; p1, Schedule X row7</t>
  </si>
  <si>
    <t>FTB 2025 Tax Rate Schedules, Schedule X; p1, Schedule X row8</t>
  </si>
  <si>
    <t>FTB 2025 Tax Rate Schedules, Schedule X; p1, Schedule X row9</t>
  </si>
  <si>
    <t>FTB 2025 Tax Rate Schedules, Schedule X; p1 heading</t>
  </si>
  <si>
    <t>FTB 2026 Form 540-ES instructions; 2026 estimate worksheet line4</t>
  </si>
  <si>
    <t>https://www.ftb.ca.gov/forms/2026/2026-540-es-instructions.html</t>
  </si>
  <si>
    <t>FTB 2026 Form 540-ES instructions; General Information and worksheet22</t>
  </si>
  <si>
    <t>FTB 2026 Form 540-ES instructions; sectionD</t>
  </si>
  <si>
    <t>FTB 2026 Form 540-ES instructions; sectionC and worksheet19f</t>
  </si>
  <si>
    <t>FTB 2026 Form 540-ES instructions; sectionC</t>
  </si>
  <si>
    <t>FTB 2026 Form 540-ES instructions; General Information,Mandatory Electronic Payments</t>
  </si>
  <si>
    <t>IRS Publication 590-B (2025); chapter2,Ordering Rules and Aggregation</t>
  </si>
  <si>
    <t>IRS Publication 590-B (2025); chapter2,qualification flow and Other early distributions</t>
  </si>
  <si>
    <t>Current RTC17085; SB1435 Stats2026 ch236 section4 effective September14,2026, generally applicable TY2025 onward; 17085(b),(c)(1)</t>
  </si>
  <si>
    <t>https://leginfo.legislature.ca.gov/faces/codes_displaySection.xhtml?lawCode=RTC&amp;sectionNum=17085.</t>
  </si>
  <si>
    <t>IRS Publication 590-B (2025); chapter2,Additional Tax on Early Distributions</t>
  </si>
  <si>
    <t>FTB Form 3805P instructions (2025), interpreted subject to current RTC17085/17140.3; Tax on Early Distributions exempt categories; IRS590B conversion provisions</t>
  </si>
  <si>
    <t>https://www.ftb.ca.gov/forms/2025/2025-3805p-instructions.html</t>
  </si>
  <si>
    <t>IRS Publication 590-B (2025); chapter2,Distributions of conversion and certain rollover contributions</t>
  </si>
  <si>
    <t>Current RTC17085; SB1435 Stats2026 ch236 section4 effective September14,2026, generally applicable TY2025 onward; 17085(c)(2)</t>
  </si>
  <si>
    <t>IRS Publication 590-B (2025); chapter1,Early Distributions,SIMPLE IRAs</t>
  </si>
  <si>
    <t>Current RTC17952.5; 17952.5(a),(b)(5),(d);4USC114</t>
  </si>
  <si>
    <t>https://leginfo.legislature.ca.gov/faces/codes_displaySection.xhtml?lawCode=RTC&amp;sectionNum=17952.5.</t>
  </si>
  <si>
    <t>FTB Publication 1005 (2025); p4,Nonresidents of California; p11 distribution-date note</t>
  </si>
  <si>
    <t>FTB Publication 1100 (2025); p3,Tax Calculation definitions</t>
  </si>
  <si>
    <t>https://www.ftb.ca.gov/forms/2025/2025-1100-publication.pdf</t>
  </si>
  <si>
    <t>FTB Publication 1100 (2025); p3,Taxable Income and Credits</t>
  </si>
  <si>
    <t>FTB Residency status; What determines your residency?</t>
  </si>
  <si>
    <t>https://www.ftb.ca.gov/file/personal/residency-status/index.html</t>
  </si>
  <si>
    <t>Current RCW82.87.050; subsection3</t>
  </si>
  <si>
    <t>https://app.leg.wa.gov/RCW/default.aspx?cite=82.87.050</t>
  </si>
  <si>
    <t>IRS Premium Tax Credit questions and answers, current online page; Q7-Q8,updatedFebruary19,2026</t>
  </si>
  <si>
    <t>https://www.irs.gov/affordable-care-act/individuals-and-families/questions-and-answers-on-the-premium-tax-credit</t>
  </si>
  <si>
    <t>IRS Premium Tax Credit questions and answers, current online page; Q31,updatedDecember23,2025</t>
  </si>
  <si>
    <t>IRS Premium Tax Credit questions and answers, current online page; Q8,household income/MAGI</t>
  </si>
  <si>
    <t>Covered California official February26,2026 release; state-premium-subsidy paragraph</t>
  </si>
  <si>
    <t>https://www.coveredca.com/press-releases/2026/02/26/as-enhanced-federal-subsidies-expire-covered-california-ends-open-enrollment-with-state-subsidies-keeping-renewals-steady-for-now-and-new-signups-down</t>
  </si>
  <si>
    <t>SCO 2026-27 Property Tax Postponement Application Package; p3 eligibility;p18 question23;RTC20503(d)</t>
  </si>
  <si>
    <t>https://www.sco.ca.gov/Files-ARD-Local/LocRep/2026-27_PTP_Application_Package.pdf</t>
  </si>
  <si>
    <t>SCO 2026-27 Property Tax Postponement Application Package; p3 eligibility</t>
  </si>
  <si>
    <t>SCO 2026-27 Property Tax Postponement Application Package; p3 program overview</t>
  </si>
  <si>
    <t>California Revenue and Taxation Code20503(a),(d), current official code; Stats.2018ch896sec10 effectiveJanuary1,2019</t>
  </si>
  <si>
    <t>https://leginfo.legislature.ca.gov/faces/codes_displaySection.xhtml?lawCode=RTC&amp;sectionNum=20503.</t>
  </si>
  <si>
    <t>DHCS Asset Limit Frequently Asked Questions, current online page; When did Medi-Cal start counting my assets?;WIC14005.62 current version</t>
  </si>
  <si>
    <t>https://www.dhcs.ca.gov/medi-cal/help/asset-limit-frequently-asked-questions/</t>
  </si>
  <si>
    <t>DHCS Asset Limit Frequently Asked Questions, current online page; Examples of assets,Not Counted</t>
  </si>
  <si>
    <t>DHCS Asset Limit Frequently Asked Questions, current online page; What is an asset limit?; currentWIC14005.62 section68</t>
  </si>
  <si>
    <t>DHCS Asset Limit Frequently Asked Questions, current online page; What is an asset limit?;futureWIC14005.62 section69(a),(b),(e),(f)</t>
  </si>
  <si>
    <t>DHCS Asset Limit Frequently Asked Questions, current online page; What is an asset limit?;futureWIC14005.62 section69</t>
  </si>
  <si>
    <t>DHCS Asset Limit Frequently Asked Questions, current online page; household notes and spousal-impoverishment note</t>
  </si>
  <si>
    <t>CalSavers official employer/saver FAQ; Employers,Eligibility</t>
  </si>
  <si>
    <t>https://www.calsavers.com/home/frequently-asked-questions.html</t>
  </si>
  <si>
    <t>CalSavers official employer/saver FAQ; Employer exemption list</t>
  </si>
  <si>
    <t>CalSavers official employer/saver FAQ; Auto Enrollment / notification decisionperiod</t>
  </si>
  <si>
    <t>CalSavers official employer/saver FAQ; Auto Enrollment/Contributions</t>
  </si>
  <si>
    <t>CalSavers official employer/saver FAQ; When does my savings rate increase?</t>
  </si>
  <si>
    <t>CalSavers official employer/saver FAQ; Contributions,recharacterization process</t>
  </si>
  <si>
    <t>IRS Publication 590-A (2025); Recharacterizations</t>
  </si>
  <si>
    <t>https://www.irs.gov/publications/p590a</t>
  </si>
  <si>
    <t>CalSavers official employer/saver FAQ; contributionlimits/incomeeligibility questions</t>
  </si>
  <si>
    <t>IRS Publication 590-A (2025); ExcessContributions / Withdrawalofexcesscontributions</t>
  </si>
  <si>
    <t>CalSavers official employer/saver FAQ; employer enforcement/compliance</t>
  </si>
  <si>
    <t>CalHR Retirement / Savings Plus; SavingsPlus</t>
  </si>
  <si>
    <t>https://benefits.calhr.ca.gov/state-employees/retirement/</t>
  </si>
  <si>
    <t>CalSTRS Pension2 supplemental savings overview; supplementalsavings overview</t>
  </si>
  <si>
    <t>https://www.calstrs.com/pension2-supplemental-savings-overview</t>
  </si>
  <si>
    <t>Current CCP704.115; AB2837 Stats2024 ch514 section7 effective January1,2025; 704.115(a)(3)</t>
  </si>
  <si>
    <t>https://leginfo.legislature.ca.gov/faces/codes_displaySection.xhtml?lawCode=CCP&amp;sectionNum=704.115.</t>
  </si>
  <si>
    <t>Current CCP704.115; AB2837 Stats2024 ch514 section7 effective January1,2025; 704.115(e)(1)</t>
  </si>
  <si>
    <t>Current CCP704.115; AB2837 Stats2024 ch514 section7 effective January1,2025; 704.115(f)</t>
  </si>
  <si>
    <t>Current CCP704.115; AB2837 Stats2024 ch514 section7 effective January1,2025; 704.115(e)(2);90FR8941 amountcross-check</t>
  </si>
  <si>
    <t>Current CCP683.110; 683.110(d)(1)-(3)</t>
  </si>
  <si>
    <t>https://leginfo.legislature.ca.gov/faces/codes_displaySection.xhtml?lawCode=CCP&amp;sectionNum=683.110.</t>
  </si>
  <si>
    <t>Current CCP704.115; AB2837 Stats2024 ch514 section7 effective January1,2025; 704.115(e)(2)</t>
  </si>
  <si>
    <t>Current CCP704.115; AB2837 Stats2024 ch514 section7 effective January1,2025; 704.115(c)</t>
  </si>
  <si>
    <t>11USC522, official 2024 code edition; 522(b)(3)(C),(d)(12)</t>
  </si>
  <si>
    <t>https://www.govinfo.gov/content/pkg/USCODE-2024-title11/html/USCODE-2024-title11-chap5-subchapII-sec522.htm</t>
  </si>
  <si>
    <t>Judicial Conference adjustment notice, 90FR8941, February4,2025; 90FR8941,522(n)row andeffective-dateparagraph</t>
  </si>
  <si>
    <t>https://www.govinfo.gov/content/pkg/FR-2025-02-04/pdf/2025-02207.pdf</t>
  </si>
  <si>
    <t>11USC522, official 2024 code edition; 522(n)</t>
  </si>
  <si>
    <t>11USC522, official 2024 code edition; 522(n)finalclause</t>
  </si>
  <si>
    <t>Clark v. Rameker,573US122(2014), official US Reports; pp124-127 and133,holding/facts</t>
  </si>
  <si>
    <t>https://www.govinfo.gov/content/pkg/USREPORTS-573/pdf/USREPORTS-573-122.pdf</t>
  </si>
  <si>
    <t>Clark v. Rameker,573US122(2014), official US Reports; pp125-126</t>
  </si>
  <si>
    <t>Current Family Code760; 760 fullsection</t>
  </si>
  <si>
    <t>https://leginfo.legislature.ca.gov/faces/codes_displaySection.xhtml?lawCode=FAM&amp;sectionNum=760.</t>
  </si>
  <si>
    <t>Current Probate Code5021; 5021(a),(b),full currentsection</t>
  </si>
  <si>
    <t>https://leginfo.legislature.ca.gov/faces/codes_displaySection.xhtml?lawCode=PROB&amp;sectionNum=5021.</t>
  </si>
  <si>
    <t>SCO California Estate Tax, current online page; filingrequirementsfirstbullet</t>
  </si>
  <si>
    <t>https://www.sco.ca.gov/ardtax_estate_tax.html</t>
  </si>
  <si>
    <t>SCO California Estate Tax, current online page; inheritance/giftcollection bullets</t>
  </si>
  <si>
    <t>IRS Form706 instructions, current July2026 edition; ScheduleI,General/annuityinclusion conditions</t>
  </si>
  <si>
    <t>https://www.irs.gov/instructions/i706</t>
  </si>
  <si>
    <t>IRS Rev.Proc.2025-32, section2.14, IRB2025-45; section2.14</t>
  </si>
  <si>
    <t>https://www.irs.gov/irb/2025-45_IRB</t>
  </si>
  <si>
    <t>Current RTC17952.5; 17952.5(a),(b)(5);4USC114;FTB1005p4</t>
  </si>
  <si>
    <t>IRS Publication 590-B (2025); chapter2,DistributionsAfterOwner'sDeath</t>
  </si>
  <si>
    <t>Current RTC17140.3(f); SB711 Stats2025 ch231 section20 effective October1,2025; 17140.3(f)(1)</t>
  </si>
  <si>
    <t>https://leginfo.legislature.ca.gov/faces/codes_displaySection.xhtml?lawCode=RTC&amp;sectionNum=17140.3.</t>
  </si>
  <si>
    <t>Current RTC17140.3(f); SB711 Stats2025 ch231 section20 effective October1,2025; 17140.3(f)(2)</t>
  </si>
  <si>
    <t>FTB Form 3805P instructions (2025), interpreted subject to current RTC17085/17140.3; GeneralInformation IRC529;PartII lines5-8</t>
  </si>
  <si>
    <t>Official AB2444 status, October2,2026 retrieval; lastactionMay14,2026;lastamendedApr13,2026</t>
  </si>
  <si>
    <t>https://leginfo.legislature.ca.gov/faces/billStatusClient.xhtml?bill_id=202520260AB2444</t>
  </si>
  <si>
    <t>Current RTC17140.3(f); SB711 Stats2025 ch231 section20 effective October1,2025; 17140.3(f)(2);3805PPartII</t>
  </si>
  <si>
    <t>Current and later-operative WIC14005.62; SB164 Stats2026 ch27 sections68-69 effective June29,2026; section68,current14005.62(a),(d),(e)</t>
  </si>
  <si>
    <t>https://leginfo.legislature.ca.gov/faces/codes_displaySection.xhtml?lawCode=WIC&amp;sectionNum=14005.62.</t>
  </si>
  <si>
    <t>Current and later-operative WIC14005.62; SB164 Stats2026 ch27 sections68-69 effective June29,2026; section69,future14005.62(b),(f)</t>
  </si>
  <si>
    <t>Current and later-operative WIC14005.62; SB164 Stats2026 ch27 sections68-69 effective June29,2026; section69,future14005.62(a)(2),(e)</t>
  </si>
  <si>
    <t>Current RTC17043; 17043(a)-(c)</t>
  </si>
  <si>
    <t>FTB Military, current online page last updated June11,2026; Retirement section,2025-before2030;qualifiedAGIconditions</t>
  </si>
  <si>
    <t>https://www.ftb.ca.gov/file/personal/filing-situations/military.html</t>
  </si>
  <si>
    <t>California: isolate a conversion’s tax effect</t>
  </si>
  <si>
    <t>Single full-year resident, 2025 schedule. The 2026 estimated-tax instructions use a 2025 computation; this is not a finalized 2026 return schedule or a household recommendation.</t>
  </si>
  <si>
    <t>Editable assumption</t>
  </si>
  <si>
    <t>Amount</t>
  </si>
  <si>
    <t>CA taxable income before conversion</t>
  </si>
  <si>
    <t>Already determined CA-taxable conversion amount</t>
  </si>
  <si>
    <t>Do not enter a gross transfer as automatically fully taxable. Determine California IRA basis and the taxable amount separately. No deductions, credits, AMT, benefits, federal tax or part-year/nonresident calculation is modeled.</t>
  </si>
  <si>
    <t>Calculation</t>
  </si>
  <si>
    <t>Without conversion</t>
  </si>
  <si>
    <t>With conversion</t>
  </si>
  <si>
    <t>CA taxable income in this illustration</t>
  </si>
  <si>
    <t>Tax from applicable Schedule X row 1</t>
  </si>
  <si>
    <t>Tax from applicable Schedule X row 2</t>
  </si>
  <si>
    <t>Tax from applicable Schedule X row 3</t>
  </si>
  <si>
    <t>Tax from applicable Schedule X row 4</t>
  </si>
  <si>
    <t>Tax from applicable Schedule X row 5</t>
  </si>
  <si>
    <t>Tax from applicable Schedule X row 6</t>
  </si>
  <si>
    <t>Tax from applicable Schedule X row 7</t>
  </si>
  <si>
    <t>Tax from applicable Schedule X row 8</t>
  </si>
  <si>
    <t>Tax from applicable Schedule X row 9</t>
  </si>
  <si>
    <t>Regular Schedule X tax</t>
  </si>
  <si>
    <t>Behavioral Health Services Tax</t>
  </si>
  <si>
    <t>Subtotal in this illustration</t>
  </si>
  <si>
    <t>Additional California tax in this illustration</t>
  </si>
  <si>
    <t>Results display cents for the teaching calculation, not an actual return’s rounding. A conversion that changes other tax or benefit items can cost more or less than this isolated subtotal. A move-year conversion needs Form 540NR rules, not this sheet.</t>
  </si>
  <si>
    <t>Yellow cells are assumptions; fixed statutory inputs are on Rules. Figures checked October 2, 2026. Education, not a filed-return calculation.</t>
  </si>
  <si>
    <t>California: 2025 Schedule X</t>
  </si>
  <si>
    <t>Schedule row</t>
  </si>
  <si>
    <t>Taxable-income floor</t>
  </si>
  <si>
    <t>Published base tax</t>
  </si>
  <si>
    <t>Marginal rate</t>
  </si>
  <si>
    <t>Source reference</t>
  </si>
  <si>
    <t>Behavioral Health Services Tax threshold</t>
  </si>
  <si>
    <t>Rate</t>
  </si>
  <si>
    <t>ca-tax-treatment-bhst-taxable-income-threshold | ca-tax-treatment-bhst-rate</t>
  </si>
  <si>
    <t>FTB publishes a base tax for each bracket. This example uses those published bases, rather than inferring a base from a rounded continuous calculation. BHST is 1% of taxable income above $1 million, not 1% of all income.</t>
  </si>
  <si>
    <t>For actual filing, FTB directs use of the Tax Table at or below $100,000; this educational model instead uses Schedule X rates and published base taxes. Fixed inputs are not editable assumptions. Do not relabel the schedule as 2026. Authority and source edition are in 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</si>
</sst>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
    <numFmt numFmtId="165" formatCode="0.0%"/>
  </numFmts>
  <fonts count="9">
    <font>
      <sz val="11"/>
      <name val="Carlito"/>
    </font>
    <font>
      <sz val="11"/>
      <color rgb="FF293B34"/>
      <name val="Arial"/>
    </font>
    <font>
      <b/>
      <sz val="17"/>
      <color rgb="FF2D5A5A"/>
      <name val="Arial"/>
    </font>
    <font>
      <b/>
      <sz val="11"/>
      <color rgb="FFFFFFFF"/>
      <name val="Arial"/>
    </font>
    <font>
      <sz val="11"/>
      <color rgb="FF195BA5"/>
      <name val="Arial"/>
    </font>
    <font>
      <sz val="11"/>
      <color rgb="FF111111"/>
      <name val="Arial"/>
    </font>
    <font>
      <sz val="11"/>
      <color rgb="FF237548"/>
      <name val="Arial"/>
    </font>
    <font>
      <b/>
      <sz val="11"/>
      <color rgb="FF293B34"/>
      <name val="Arial"/>
    </font>
    <font>
      <b/>
      <sz val="11"/>
      <color rgb="FF111111"/>
      <name val="Arial"/>
    </font>
  </fonts>
  <fills count="5">
    <fill>
      <patternFill patternType="none"/>
    </fill>
    <fill>
      <patternFill patternType="gray125"/>
    </fill>
    <fill>
      <patternFill patternType="solid">
        <fgColor rgb="FF2D5A5A"/>
      </patternFill>
    </fill>
    <fill>
      <patternFill patternType="solid">
        <fgColor rgb="FFFFF0BE"/>
      </patternFill>
    </fill>
    <fill>
      <patternFill patternType="solid">
        <fgColor rgb="FFEEF3EB"/>
      </patternFill>
    </fill>
  </fills>
  <borders count="2">
    <border>
      <left/>
      <right/>
      <top/>
      <bottom/>
      <diagonal/>
    </border>
    <border>
      <left/>
      <right/>
      <top/>
      <bottom style="thin">
        <color rgb="FFB99A5E"/>
      </bottom>
      <diagonal/>
    </border>
  </borders>
  <cellStyleXfs count="1">
    <xf numFmtId="0" fontId="0" fillId="0" borderId="0"/>
  </cellStyleXfs>
  <cellXfs count="17">
    <xf numFmtId="0" fontId="0" fillId="0" borderId="0" xfId="0"/>
    <xf numFmtId="0" fontId="1" fillId="0" borderId="0" xfId="0" applyFont="1" applyAlignment="1">
      <alignment vertical="top"/>
    </xf>
    <xf numFmtId="0" fontId="2" fillId="0" borderId="0" xfId="0" applyFont="1" applyAlignment="1">
      <alignment vertical="top"/>
    </xf>
    <xf numFmtId="0" fontId="1" fillId="0" borderId="1" xfId="0" applyFont="1" applyBorder="1" applyAlignment="1">
      <alignment vertical="top"/>
    </xf>
    <xf numFmtId="0" fontId="1" fillId="0" borderId="0" xfId="0" applyFont="1" applyAlignment="1">
      <alignment vertical="top" wrapText="1"/>
    </xf>
    <xf numFmtId="0" fontId="3" fillId="2" borderId="0" xfId="0" applyFont="1" applyFill="1" applyAlignment="1">
      <alignment vertical="top" wrapText="1"/>
    </xf>
    <xf numFmtId="164" fontId="4" fillId="3" borderId="0" xfId="0" applyNumberFormat="1" applyFont="1" applyFill="1" applyAlignment="1">
      <alignment vertical="top"/>
    </xf>
    <xf numFmtId="164" fontId="1" fillId="0" borderId="0" xfId="0" applyNumberFormat="1" applyFont="1" applyAlignment="1">
      <alignment vertical="top"/>
    </xf>
    <xf numFmtId="164" fontId="1" fillId="0" borderId="0" xfId="0" applyNumberFormat="1" applyFont="1" applyAlignment="1">
      <alignment vertical="top" wrapText="1"/>
    </xf>
    <xf numFmtId="165" fontId="1" fillId="0" borderId="0" xfId="0" applyNumberFormat="1" applyFont="1" applyAlignment="1">
      <alignment vertical="top" wrapText="1"/>
    </xf>
    <xf numFmtId="164" fontId="5" fillId="0" borderId="0" xfId="0" applyNumberFormat="1" applyFont="1" applyAlignment="1">
      <alignment vertical="top"/>
    </xf>
    <xf numFmtId="164" fontId="6" fillId="0" borderId="0" xfId="0" applyNumberFormat="1" applyFont="1" applyAlignment="1">
      <alignment vertical="top"/>
    </xf>
    <xf numFmtId="0" fontId="7" fillId="4" borderId="0" xfId="0" applyFont="1" applyFill="1" applyAlignment="1">
      <alignment vertical="top"/>
    </xf>
    <xf numFmtId="164" fontId="8" fillId="4" borderId="0" xfId="0" applyNumberFormat="1" applyFont="1" applyFill="1" applyAlignment="1">
      <alignment vertical="top"/>
    </xf>
    <xf numFmtId="164" fontId="7" fillId="4" borderId="0" xfId="0" applyNumberFormat="1" applyFont="1" applyFill="1" applyAlignment="1">
      <alignment vertical="top"/>
    </xf>
    <xf numFmtId="0" fontId="7" fillId="4" borderId="0" xfId="0" applyFont="1" applyFill="1" applyAlignment="1">
      <alignment vertical="top"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D5A5A"/>
  </sheetPr>
  <dimension ref="A1:H31"/>
  <sheetViews>
    <sheetView showGridLines="0" tabSelected="1" workbookViewId="0"/>
  </sheetViews>
  <sheetFormatPr defaultRowHeight="14"/>
  <cols>
    <col min="1" max="1" width="3" customWidth="1"/>
    <col min="2" max="2" width="52" customWidth="1"/>
    <col min="3" max="5" width="24" customWidth="1"/>
  </cols>
  <sheetData>
    <row r="1" spans="1:8" ht="25" customHeight="1">
      <c r="A1" s="1"/>
      <c r="B1" s="1"/>
      <c r="C1" s="1"/>
      <c r="D1" s="1"/>
      <c r="E1" s="1"/>
      <c r="F1" s="1"/>
      <c r="G1" s="1"/>
      <c r="H1" s="1"/>
    </row>
    <row r="2" spans="1:8" ht="25" customHeight="1">
      <c r="A2" s="1"/>
      <c r="B2" s="2" t="s">
        <v>0</v>
      </c>
      <c r="C2" s="1"/>
      <c r="D2" s="1"/>
      <c r="E2" s="1"/>
      <c r="F2" s="1"/>
      <c r="G2" s="1"/>
      <c r="H2" s="1"/>
    </row>
    <row r="3" spans="1:8" ht="25" customHeight="1">
      <c r="A3" s="1"/>
      <c r="B3" s="3"/>
      <c r="C3" s="3"/>
      <c r="D3" s="3"/>
      <c r="E3" s="3"/>
      <c r="F3" s="1"/>
      <c r="G3" s="1"/>
      <c r="H3" s="1"/>
    </row>
    <row r="4" spans="1:8" ht="25" customHeight="1">
      <c r="A4" s="1"/>
      <c r="B4" s="1"/>
      <c r="C4" s="1"/>
      <c r="D4" s="1"/>
      <c r="E4" s="1"/>
      <c r="F4" s="1"/>
      <c r="G4" s="1"/>
      <c r="H4" s="1"/>
    </row>
    <row r="5" spans="1:8" ht="27" customHeight="1">
      <c r="A5" s="1"/>
      <c r="B5" s="16" t="s">
        <v>1</v>
      </c>
      <c r="C5" s="16"/>
      <c r="D5" s="16"/>
      <c r="E5" s="16"/>
      <c r="F5" s="1"/>
      <c r="G5" s="1"/>
      <c r="H5" s="1"/>
    </row>
    <row r="6" spans="1:8" ht="27" customHeight="1">
      <c r="A6" s="1"/>
      <c r="B6" s="16"/>
      <c r="C6" s="16"/>
      <c r="D6" s="16"/>
      <c r="E6" s="16"/>
      <c r="F6" s="1"/>
      <c r="G6" s="1"/>
      <c r="H6" s="1"/>
    </row>
    <row r="7" spans="1:8" ht="27" customHeight="1">
      <c r="A7" s="1"/>
      <c r="B7" s="16"/>
      <c r="C7" s="16"/>
      <c r="D7" s="16"/>
      <c r="E7" s="16"/>
      <c r="F7" s="1"/>
      <c r="G7" s="1"/>
      <c r="H7" s="1"/>
    </row>
    <row r="8" spans="1:8" ht="25" customHeight="1">
      <c r="A8" s="1"/>
      <c r="B8" s="1"/>
      <c r="C8" s="1"/>
      <c r="D8" s="1"/>
      <c r="E8" s="1"/>
      <c r="F8" s="1"/>
      <c r="G8" s="1"/>
      <c r="H8" s="1"/>
    </row>
    <row r="9" spans="1:8" ht="27" customHeight="1">
      <c r="A9" s="1"/>
      <c r="B9" s="16" t="s">
        <v>2</v>
      </c>
      <c r="C9" s="16"/>
      <c r="D9" s="16"/>
      <c r="E9" s="16"/>
      <c r="F9" s="1"/>
      <c r="G9" s="1"/>
      <c r="H9" s="1"/>
    </row>
    <row r="10" spans="1:8" ht="27" customHeight="1">
      <c r="A10" s="1"/>
      <c r="B10" s="16"/>
      <c r="C10" s="16"/>
      <c r="D10" s="16"/>
      <c r="E10" s="16"/>
      <c r="F10" s="1"/>
      <c r="G10" s="1"/>
      <c r="H10" s="1"/>
    </row>
    <row r="11" spans="1:8" ht="27" customHeight="1">
      <c r="A11" s="1"/>
      <c r="B11" s="16"/>
      <c r="C11" s="16"/>
      <c r="D11" s="16"/>
      <c r="E11" s="16"/>
      <c r="F11" s="1"/>
      <c r="G11" s="1"/>
      <c r="H11" s="1"/>
    </row>
    <row r="12" spans="1:8" ht="27" customHeight="1">
      <c r="A12" s="1"/>
      <c r="B12" s="16"/>
      <c r="C12" s="16"/>
      <c r="D12" s="16"/>
      <c r="E12" s="16"/>
      <c r="F12" s="1"/>
      <c r="G12" s="1"/>
      <c r="H12" s="1"/>
    </row>
    <row r="13" spans="1:8" ht="25" customHeight="1">
      <c r="A13" s="1"/>
      <c r="B13" s="1"/>
      <c r="C13" s="1"/>
      <c r="D13" s="1"/>
      <c r="E13" s="1"/>
      <c r="F13" s="1"/>
      <c r="G13" s="1"/>
      <c r="H13" s="1"/>
    </row>
    <row r="14" spans="1:8" ht="27" customHeight="1">
      <c r="A14" s="1"/>
      <c r="B14" s="16" t="s">
        <v>3</v>
      </c>
      <c r="C14" s="16"/>
      <c r="D14" s="16"/>
      <c r="E14" s="16"/>
      <c r="F14" s="1"/>
      <c r="G14" s="1"/>
      <c r="H14" s="1"/>
    </row>
    <row r="15" spans="1:8" ht="27" customHeight="1">
      <c r="A15" s="1"/>
      <c r="B15" s="16"/>
      <c r="C15" s="16"/>
      <c r="D15" s="16"/>
      <c r="E15" s="16"/>
      <c r="F15" s="1"/>
      <c r="G15" s="1"/>
      <c r="H15" s="1"/>
    </row>
    <row r="16" spans="1:8" ht="27" customHeight="1">
      <c r="A16" s="1"/>
      <c r="B16" s="16"/>
      <c r="C16" s="16"/>
      <c r="D16" s="16"/>
      <c r="E16" s="16"/>
      <c r="F16" s="1"/>
      <c r="G16" s="1"/>
      <c r="H16" s="1"/>
    </row>
    <row r="17" spans="1:8" ht="27" customHeight="1">
      <c r="A17" s="1"/>
      <c r="B17" s="16"/>
      <c r="C17" s="16"/>
      <c r="D17" s="16"/>
      <c r="E17" s="16"/>
      <c r="F17" s="1"/>
      <c r="G17" s="1"/>
      <c r="H17" s="1"/>
    </row>
    <row r="18" spans="1:8" ht="25" customHeight="1">
      <c r="A18" s="1"/>
      <c r="B18" s="1"/>
      <c r="C18" s="1"/>
      <c r="D18" s="1"/>
      <c r="E18" s="1"/>
      <c r="F18" s="1"/>
      <c r="G18" s="1"/>
      <c r="H18" s="1"/>
    </row>
    <row r="19" spans="1:8" ht="27" customHeight="1">
      <c r="A19" s="1"/>
      <c r="B19" s="16" t="s">
        <v>4</v>
      </c>
      <c r="C19" s="16"/>
      <c r="D19" s="16"/>
      <c r="E19" s="16"/>
      <c r="F19" s="1"/>
      <c r="G19" s="1"/>
      <c r="H19" s="1"/>
    </row>
    <row r="20" spans="1:8" ht="27" customHeight="1">
      <c r="A20" s="1"/>
      <c r="B20" s="16"/>
      <c r="C20" s="16"/>
      <c r="D20" s="16"/>
      <c r="E20" s="16"/>
      <c r="F20" s="1"/>
      <c r="G20" s="1"/>
      <c r="H20" s="1"/>
    </row>
    <row r="21" spans="1:8" ht="27" customHeight="1">
      <c r="A21" s="1"/>
      <c r="B21" s="16"/>
      <c r="C21" s="16"/>
      <c r="D21" s="16"/>
      <c r="E21" s="16"/>
      <c r="F21" s="1"/>
      <c r="G21" s="1"/>
      <c r="H21" s="1"/>
    </row>
    <row r="22" spans="1:8" ht="27" customHeight="1">
      <c r="A22" s="1"/>
      <c r="B22" s="16"/>
      <c r="C22" s="16"/>
      <c r="D22" s="16"/>
      <c r="E22" s="16"/>
      <c r="F22" s="1"/>
      <c r="G22" s="1"/>
      <c r="H22" s="1"/>
    </row>
    <row r="23" spans="1:8" ht="25" customHeight="1">
      <c r="A23" s="1"/>
      <c r="B23" s="1"/>
      <c r="C23" s="1"/>
      <c r="D23" s="1"/>
      <c r="E23" s="1"/>
      <c r="F23" s="1"/>
      <c r="G23" s="1"/>
      <c r="H23" s="1"/>
    </row>
    <row r="24" spans="1:8" ht="25" customHeight="1">
      <c r="A24" s="1"/>
      <c r="B24" s="1"/>
      <c r="C24" s="1"/>
      <c r="D24" s="1"/>
      <c r="E24" s="1"/>
      <c r="F24" s="1"/>
      <c r="G24" s="1"/>
      <c r="H24" s="1"/>
    </row>
    <row r="25" spans="1:8" ht="27" customHeight="1">
      <c r="A25" s="1"/>
      <c r="B25" s="16" t="s">
        <v>5</v>
      </c>
      <c r="C25" s="16"/>
      <c r="D25" s="16"/>
      <c r="E25" s="16"/>
      <c r="F25" s="1"/>
      <c r="G25" s="1"/>
      <c r="H25" s="1"/>
    </row>
    <row r="26" spans="1:8" ht="27" customHeight="1">
      <c r="A26" s="1"/>
      <c r="B26" s="16"/>
      <c r="C26" s="16"/>
      <c r="D26" s="16"/>
      <c r="E26" s="16"/>
      <c r="F26" s="1"/>
      <c r="G26" s="1"/>
      <c r="H26" s="1"/>
    </row>
    <row r="27" spans="1:8" ht="27" customHeight="1">
      <c r="A27" s="1"/>
      <c r="B27" s="16"/>
      <c r="C27" s="16"/>
      <c r="D27" s="16"/>
      <c r="E27" s="16"/>
      <c r="F27" s="1"/>
      <c r="G27" s="1"/>
      <c r="H27" s="1"/>
    </row>
    <row r="28" spans="1:8" ht="25" customHeight="1">
      <c r="A28" s="1"/>
      <c r="B28" s="1"/>
      <c r="C28" s="1"/>
      <c r="D28" s="1"/>
      <c r="E28" s="1"/>
      <c r="F28" s="1"/>
      <c r="G28" s="1"/>
      <c r="H28" s="1"/>
    </row>
    <row r="29" spans="1:8" ht="30" customHeight="1">
      <c r="A29" s="1"/>
      <c r="B29" s="16" t="s">
        <v>6</v>
      </c>
      <c r="C29" s="16"/>
      <c r="D29" s="16"/>
      <c r="E29" s="16"/>
      <c r="F29" s="1"/>
      <c r="G29" s="1"/>
      <c r="H29" s="1"/>
    </row>
    <row r="30" spans="1:8" ht="30" customHeight="1">
      <c r="A30" s="1"/>
      <c r="B30" s="16"/>
      <c r="C30" s="16"/>
      <c r="D30" s="16"/>
      <c r="E30" s="16"/>
      <c r="F30" s="1"/>
      <c r="G30" s="1"/>
      <c r="H30" s="1"/>
    </row>
    <row r="31" spans="1:8" ht="30" customHeight="1">
      <c r="A31" s="1"/>
      <c r="B31" s="16"/>
      <c r="C31" s="16"/>
      <c r="D31" s="16"/>
      <c r="E31" s="16"/>
      <c r="F31" s="1"/>
      <c r="G31" s="1"/>
      <c r="H31" s="1"/>
    </row>
  </sheetData>
  <mergeCells count="6">
    <mergeCell ref="B29:E31"/>
    <mergeCell ref="B5:E7"/>
    <mergeCell ref="B9:E12"/>
    <mergeCell ref="B14:E17"/>
    <mergeCell ref="B19:E22"/>
    <mergeCell ref="B25:E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D5A5A"/>
  </sheetPr>
  <dimension ref="A1:H109"/>
  <sheetViews>
    <sheetView showGridLines="0" workbookViewId="0">
      <pane ySplit="7" topLeftCell="A8" activePane="bottomLeft" state="frozen"/>
      <selection pane="bottomLeft"/>
    </sheetView>
  </sheetViews>
  <sheetFormatPr defaultRowHeight="14"/>
  <cols>
    <col min="1" max="1" width="3" customWidth="1"/>
    <col min="2" max="2" width="52" customWidth="1"/>
    <col min="3" max="3" width="100" customWidth="1"/>
    <col min="4" max="4" width="35" customWidth="1"/>
    <col min="5" max="5" width="50" customWidth="1"/>
  </cols>
  <sheetData>
    <row r="1" spans="1:8" ht="25" customHeight="1">
      <c r="A1" s="1"/>
      <c r="B1" s="1"/>
      <c r="C1" s="1"/>
      <c r="D1" s="1"/>
      <c r="E1" s="1"/>
      <c r="F1" s="1"/>
      <c r="G1" s="1"/>
      <c r="H1" s="1"/>
    </row>
    <row r="2" spans="1:8" ht="25" customHeight="1">
      <c r="A2" s="1"/>
      <c r="B2" s="2" t="s">
        <v>7</v>
      </c>
      <c r="C2" s="1"/>
      <c r="D2" s="1"/>
      <c r="E2" s="1"/>
      <c r="F2" s="1"/>
      <c r="G2" s="1"/>
      <c r="H2" s="1"/>
    </row>
    <row r="3" spans="1:8" ht="25" customHeight="1">
      <c r="A3" s="1"/>
      <c r="B3" s="3"/>
      <c r="C3" s="3"/>
      <c r="D3" s="3"/>
      <c r="E3" s="3"/>
      <c r="F3" s="1"/>
      <c r="G3" s="1"/>
      <c r="H3" s="1"/>
    </row>
    <row r="4" spans="1:8" ht="26" customHeight="1">
      <c r="A4" s="1"/>
      <c r="B4" s="16" t="s">
        <v>8</v>
      </c>
      <c r="C4" s="16"/>
      <c r="D4" s="16"/>
      <c r="E4" s="16"/>
      <c r="F4" s="1"/>
      <c r="G4" s="1"/>
      <c r="H4" s="1"/>
    </row>
    <row r="5" spans="1:8" ht="26" customHeight="1">
      <c r="A5" s="1"/>
      <c r="B5" s="16"/>
      <c r="C5" s="16"/>
      <c r="D5" s="16"/>
      <c r="E5" s="16"/>
      <c r="F5" s="1"/>
      <c r="G5" s="1"/>
      <c r="H5" s="1"/>
    </row>
    <row r="6" spans="1:8" ht="25" customHeight="1">
      <c r="A6" s="1"/>
      <c r="B6" s="1"/>
      <c r="C6" s="1"/>
      <c r="D6" s="1"/>
      <c r="E6" s="1"/>
      <c r="F6" s="1"/>
      <c r="G6" s="1"/>
      <c r="H6" s="1"/>
    </row>
    <row r="7" spans="1:8" ht="36" customHeight="1">
      <c r="A7" s="1"/>
      <c r="B7" s="5" t="s">
        <v>9</v>
      </c>
      <c r="C7" s="5" t="s">
        <v>10</v>
      </c>
      <c r="D7" s="5" t="s">
        <v>11</v>
      </c>
      <c r="E7" s="5" t="s">
        <v>12</v>
      </c>
      <c r="F7" s="1"/>
      <c r="G7" s="1"/>
      <c r="H7" s="1"/>
    </row>
    <row r="8" spans="1:8" ht="60" customHeight="1">
      <c r="A8" s="1"/>
      <c r="B8" s="4" t="s">
        <v>13</v>
      </c>
      <c r="C8" s="4" t="s">
        <v>14</v>
      </c>
      <c r="D8" s="4" t="s">
        <v>15</v>
      </c>
      <c r="E8" s="4" t="s">
        <v>16</v>
      </c>
      <c r="F8" s="1"/>
      <c r="G8" s="1"/>
      <c r="H8" s="1"/>
    </row>
    <row r="9" spans="1:8" ht="62" customHeight="1">
      <c r="A9" s="1"/>
      <c r="B9" s="4" t="s">
        <v>17</v>
      </c>
      <c r="C9" s="4" t="s">
        <v>18</v>
      </c>
      <c r="D9" s="4" t="s">
        <v>19</v>
      </c>
      <c r="E9" s="4" t="s">
        <v>20</v>
      </c>
      <c r="F9" s="1"/>
      <c r="G9" s="1"/>
      <c r="H9" s="1"/>
    </row>
    <row r="10" spans="1:8" ht="60" customHeight="1">
      <c r="A10" s="1"/>
      <c r="B10" s="4" t="s">
        <v>21</v>
      </c>
      <c r="C10" s="4" t="s">
        <v>22</v>
      </c>
      <c r="D10" s="4" t="s">
        <v>23</v>
      </c>
      <c r="E10" s="4" t="s">
        <v>24</v>
      </c>
      <c r="F10" s="1"/>
      <c r="G10" s="1"/>
      <c r="H10" s="1"/>
    </row>
    <row r="11" spans="1:8" ht="62" customHeight="1">
      <c r="A11" s="1"/>
      <c r="B11" s="4" t="s">
        <v>25</v>
      </c>
      <c r="C11" s="4" t="s">
        <v>26</v>
      </c>
      <c r="D11" s="4" t="s">
        <v>27</v>
      </c>
      <c r="E11" s="4" t="s">
        <v>28</v>
      </c>
      <c r="F11" s="1"/>
      <c r="G11" s="1"/>
      <c r="H11" s="1"/>
    </row>
    <row r="12" spans="1:8" ht="62" customHeight="1">
      <c r="A12" s="1"/>
      <c r="B12" s="4" t="s">
        <v>29</v>
      </c>
      <c r="C12" s="4" t="s">
        <v>30</v>
      </c>
      <c r="D12" s="4" t="s">
        <v>31</v>
      </c>
      <c r="E12" s="4" t="s">
        <v>32</v>
      </c>
      <c r="F12" s="1"/>
      <c r="G12" s="1"/>
      <c r="H12" s="1"/>
    </row>
    <row r="13" spans="1:8" ht="62" customHeight="1">
      <c r="A13" s="1"/>
      <c r="B13" s="4" t="s">
        <v>33</v>
      </c>
      <c r="C13" s="4" t="s">
        <v>34</v>
      </c>
      <c r="D13" s="4" t="s">
        <v>27</v>
      </c>
      <c r="E13" s="4" t="s">
        <v>35</v>
      </c>
      <c r="F13" s="1"/>
      <c r="G13" s="1"/>
      <c r="H13" s="1"/>
    </row>
    <row r="14" spans="1:8" ht="60" customHeight="1">
      <c r="A14" s="1"/>
      <c r="B14" s="4" t="s">
        <v>36</v>
      </c>
      <c r="C14" s="4" t="s">
        <v>37</v>
      </c>
      <c r="D14" s="4" t="s">
        <v>38</v>
      </c>
      <c r="E14" s="4" t="s">
        <v>39</v>
      </c>
      <c r="F14" s="1"/>
      <c r="G14" s="1"/>
      <c r="H14" s="1"/>
    </row>
    <row r="15" spans="1:8" ht="60" customHeight="1">
      <c r="A15" s="1"/>
      <c r="B15" s="4" t="s">
        <v>40</v>
      </c>
      <c r="C15" s="4" t="s">
        <v>41</v>
      </c>
      <c r="D15" s="4" t="s">
        <v>42</v>
      </c>
      <c r="E15" s="4" t="s">
        <v>43</v>
      </c>
      <c r="F15" s="1"/>
      <c r="G15" s="1"/>
      <c r="H15" s="1"/>
    </row>
    <row r="16" spans="1:8" ht="60" customHeight="1">
      <c r="A16" s="1"/>
      <c r="B16" s="4" t="s">
        <v>44</v>
      </c>
      <c r="C16" s="4" t="s">
        <v>45</v>
      </c>
      <c r="D16" s="4" t="s">
        <v>46</v>
      </c>
      <c r="E16" s="4" t="s">
        <v>47</v>
      </c>
      <c r="F16" s="1"/>
      <c r="G16" s="1"/>
      <c r="H16" s="1"/>
    </row>
    <row r="17" spans="1:8" ht="62" customHeight="1">
      <c r="A17" s="1"/>
      <c r="B17" s="4" t="s">
        <v>48</v>
      </c>
      <c r="C17" s="4" t="s">
        <v>49</v>
      </c>
      <c r="D17" s="4" t="s">
        <v>50</v>
      </c>
      <c r="E17" s="4" t="s">
        <v>51</v>
      </c>
      <c r="F17" s="1"/>
      <c r="G17" s="1"/>
      <c r="H17" s="1"/>
    </row>
    <row r="18" spans="1:8" ht="62" customHeight="1">
      <c r="A18" s="1"/>
      <c r="B18" s="4" t="s">
        <v>52</v>
      </c>
      <c r="C18" s="4" t="s">
        <v>49</v>
      </c>
      <c r="D18" s="4" t="s">
        <v>50</v>
      </c>
      <c r="E18" s="4" t="s">
        <v>53</v>
      </c>
      <c r="F18" s="1"/>
      <c r="G18" s="1"/>
      <c r="H18" s="1"/>
    </row>
    <row r="19" spans="1:8" ht="62" customHeight="1">
      <c r="A19" s="1"/>
      <c r="B19" s="4" t="s">
        <v>54</v>
      </c>
      <c r="C19" s="4" t="s">
        <v>49</v>
      </c>
      <c r="D19" s="4" t="s">
        <v>50</v>
      </c>
      <c r="E19" s="4" t="s">
        <v>55</v>
      </c>
      <c r="F19" s="1"/>
      <c r="G19" s="1"/>
      <c r="H19" s="1"/>
    </row>
    <row r="20" spans="1:8" ht="62" customHeight="1">
      <c r="A20" s="1"/>
      <c r="B20" s="4" t="s">
        <v>56</v>
      </c>
      <c r="C20" s="4" t="s">
        <v>49</v>
      </c>
      <c r="D20" s="4" t="s">
        <v>50</v>
      </c>
      <c r="E20" s="4" t="s">
        <v>57</v>
      </c>
      <c r="F20" s="1"/>
      <c r="G20" s="1"/>
      <c r="H20" s="1"/>
    </row>
    <row r="21" spans="1:8" ht="62" customHeight="1">
      <c r="A21" s="1"/>
      <c r="B21" s="4" t="s">
        <v>58</v>
      </c>
      <c r="C21" s="4" t="s">
        <v>49</v>
      </c>
      <c r="D21" s="4" t="s">
        <v>50</v>
      </c>
      <c r="E21" s="4" t="s">
        <v>59</v>
      </c>
      <c r="F21" s="1"/>
      <c r="G21" s="1"/>
      <c r="H21" s="1"/>
    </row>
    <row r="22" spans="1:8" ht="62" customHeight="1">
      <c r="A22" s="1"/>
      <c r="B22" s="4" t="s">
        <v>60</v>
      </c>
      <c r="C22" s="4" t="s">
        <v>49</v>
      </c>
      <c r="D22" s="4" t="s">
        <v>50</v>
      </c>
      <c r="E22" s="4" t="s">
        <v>61</v>
      </c>
      <c r="F22" s="1"/>
      <c r="G22" s="1"/>
      <c r="H22" s="1"/>
    </row>
    <row r="23" spans="1:8" ht="62" customHeight="1">
      <c r="A23" s="1"/>
      <c r="B23" s="4" t="s">
        <v>62</v>
      </c>
      <c r="C23" s="4" t="s">
        <v>49</v>
      </c>
      <c r="D23" s="4" t="s">
        <v>50</v>
      </c>
      <c r="E23" s="4" t="s">
        <v>63</v>
      </c>
      <c r="F23" s="1"/>
      <c r="G23" s="1"/>
      <c r="H23" s="1"/>
    </row>
    <row r="24" spans="1:8" ht="62" customHeight="1">
      <c r="A24" s="1"/>
      <c r="B24" s="4" t="s">
        <v>64</v>
      </c>
      <c r="C24" s="4" t="s">
        <v>49</v>
      </c>
      <c r="D24" s="4" t="s">
        <v>50</v>
      </c>
      <c r="E24" s="4" t="s">
        <v>65</v>
      </c>
      <c r="F24" s="1"/>
      <c r="G24" s="1"/>
      <c r="H24" s="1"/>
    </row>
    <row r="25" spans="1:8" ht="62" customHeight="1">
      <c r="A25" s="1"/>
      <c r="B25" s="4" t="s">
        <v>66</v>
      </c>
      <c r="C25" s="4" t="s">
        <v>49</v>
      </c>
      <c r="D25" s="4" t="s">
        <v>50</v>
      </c>
      <c r="E25" s="4" t="s">
        <v>67</v>
      </c>
      <c r="F25" s="1"/>
      <c r="G25" s="1"/>
      <c r="H25" s="1"/>
    </row>
    <row r="26" spans="1:8" ht="60" customHeight="1">
      <c r="A26" s="1"/>
      <c r="B26" s="4" t="s">
        <v>68</v>
      </c>
      <c r="C26" s="4" t="s">
        <v>69</v>
      </c>
      <c r="D26" s="4" t="s">
        <v>50</v>
      </c>
      <c r="E26" s="4" t="s">
        <v>70</v>
      </c>
      <c r="F26" s="1"/>
      <c r="G26" s="1"/>
      <c r="H26" s="1"/>
    </row>
    <row r="27" spans="1:8" ht="60" customHeight="1">
      <c r="A27" s="1"/>
      <c r="B27" s="4" t="s">
        <v>71</v>
      </c>
      <c r="C27" s="4" t="s">
        <v>72</v>
      </c>
      <c r="D27" s="4" t="s">
        <v>73</v>
      </c>
      <c r="E27" s="4" t="s">
        <v>74</v>
      </c>
      <c r="F27" s="1"/>
      <c r="G27" s="1"/>
      <c r="H27" s="1"/>
    </row>
    <row r="28" spans="1:8" ht="60" customHeight="1">
      <c r="A28" s="1"/>
      <c r="B28" s="4" t="s">
        <v>75</v>
      </c>
      <c r="C28" s="4" t="s">
        <v>76</v>
      </c>
      <c r="D28" s="4" t="s">
        <v>77</v>
      </c>
      <c r="E28" s="4" t="s">
        <v>78</v>
      </c>
      <c r="F28" s="1"/>
      <c r="G28" s="1"/>
      <c r="H28" s="1"/>
    </row>
    <row r="29" spans="1:8" ht="60" customHeight="1">
      <c r="A29" s="1"/>
      <c r="B29" s="4" t="s">
        <v>79</v>
      </c>
      <c r="C29" s="4" t="s">
        <v>80</v>
      </c>
      <c r="D29" s="4" t="s">
        <v>81</v>
      </c>
      <c r="E29" s="4" t="s">
        <v>82</v>
      </c>
      <c r="F29" s="1"/>
      <c r="G29" s="1"/>
      <c r="H29" s="1"/>
    </row>
    <row r="30" spans="1:8" ht="62" customHeight="1">
      <c r="A30" s="1"/>
      <c r="B30" s="4" t="s">
        <v>83</v>
      </c>
      <c r="C30" s="4" t="s">
        <v>84</v>
      </c>
      <c r="D30" s="4" t="s">
        <v>77</v>
      </c>
      <c r="E30" s="4" t="s">
        <v>85</v>
      </c>
      <c r="F30" s="1"/>
      <c r="G30" s="1"/>
      <c r="H30" s="1"/>
    </row>
    <row r="31" spans="1:8" ht="62" customHeight="1">
      <c r="A31" s="1"/>
      <c r="B31" s="4" t="s">
        <v>86</v>
      </c>
      <c r="C31" s="4" t="s">
        <v>87</v>
      </c>
      <c r="D31" s="4" t="s">
        <v>88</v>
      </c>
      <c r="E31" s="4" t="s">
        <v>89</v>
      </c>
      <c r="F31" s="1"/>
      <c r="G31" s="1"/>
      <c r="H31" s="1"/>
    </row>
    <row r="32" spans="1:8" ht="62" customHeight="1">
      <c r="A32" s="1"/>
      <c r="B32" s="4" t="s">
        <v>90</v>
      </c>
      <c r="C32" s="4" t="s">
        <v>91</v>
      </c>
      <c r="D32" s="4" t="s">
        <v>92</v>
      </c>
      <c r="E32" s="4" t="s">
        <v>93</v>
      </c>
      <c r="F32" s="1"/>
      <c r="G32" s="1"/>
      <c r="H32" s="1"/>
    </row>
    <row r="33" spans="1:8" ht="60" customHeight="1">
      <c r="A33" s="1"/>
      <c r="B33" s="4" t="s">
        <v>94</v>
      </c>
      <c r="C33" s="4" t="s">
        <v>95</v>
      </c>
      <c r="D33" s="4" t="s">
        <v>96</v>
      </c>
      <c r="E33" s="4" t="s">
        <v>97</v>
      </c>
      <c r="F33" s="1"/>
      <c r="G33" s="1"/>
      <c r="H33" s="1"/>
    </row>
    <row r="34" spans="1:8" ht="62" customHeight="1">
      <c r="A34" s="1"/>
      <c r="B34" s="4" t="s">
        <v>98</v>
      </c>
      <c r="C34" s="4" t="s">
        <v>99</v>
      </c>
      <c r="D34" s="4" t="s">
        <v>100</v>
      </c>
      <c r="E34" s="4" t="s">
        <v>101</v>
      </c>
      <c r="F34" s="1"/>
      <c r="G34" s="1"/>
      <c r="H34" s="1"/>
    </row>
    <row r="35" spans="1:8" ht="62" customHeight="1">
      <c r="A35" s="1"/>
      <c r="B35" s="4" t="s">
        <v>102</v>
      </c>
      <c r="C35" s="4" t="s">
        <v>103</v>
      </c>
      <c r="D35" s="4" t="s">
        <v>100</v>
      </c>
      <c r="E35" s="4" t="s">
        <v>104</v>
      </c>
      <c r="F35" s="1"/>
      <c r="G35" s="1"/>
      <c r="H35" s="1"/>
    </row>
    <row r="36" spans="1:8" ht="62" customHeight="1">
      <c r="A36" s="1"/>
      <c r="B36" s="4" t="s">
        <v>105</v>
      </c>
      <c r="C36" s="4" t="s">
        <v>106</v>
      </c>
      <c r="D36" s="4" t="s">
        <v>107</v>
      </c>
      <c r="E36" s="4" t="s">
        <v>108</v>
      </c>
      <c r="F36" s="1"/>
      <c r="G36" s="1"/>
      <c r="H36" s="1"/>
    </row>
    <row r="37" spans="1:8" ht="60" customHeight="1">
      <c r="A37" s="1"/>
      <c r="B37" s="4" t="s">
        <v>109</v>
      </c>
      <c r="C37" s="4" t="s">
        <v>110</v>
      </c>
      <c r="D37" s="4" t="s">
        <v>100</v>
      </c>
      <c r="E37" s="4" t="s">
        <v>111</v>
      </c>
      <c r="F37" s="1"/>
      <c r="G37" s="1"/>
      <c r="H37" s="1"/>
    </row>
    <row r="38" spans="1:8" ht="60" customHeight="1">
      <c r="A38" s="1"/>
      <c r="B38" s="4" t="s">
        <v>112</v>
      </c>
      <c r="C38" s="4" t="s">
        <v>113</v>
      </c>
      <c r="D38" s="4" t="s">
        <v>100</v>
      </c>
      <c r="E38" s="4" t="s">
        <v>114</v>
      </c>
      <c r="F38" s="1"/>
      <c r="G38" s="1"/>
      <c r="H38" s="1"/>
    </row>
    <row r="39" spans="1:8" ht="62" customHeight="1">
      <c r="A39" s="1"/>
      <c r="B39" s="4" t="s">
        <v>115</v>
      </c>
      <c r="C39" s="4" t="s">
        <v>116</v>
      </c>
      <c r="D39" s="4" t="s">
        <v>100</v>
      </c>
      <c r="E39" s="4" t="s">
        <v>117</v>
      </c>
      <c r="F39" s="1"/>
      <c r="G39" s="1"/>
      <c r="H39" s="1"/>
    </row>
    <row r="40" spans="1:8" ht="60" customHeight="1">
      <c r="A40" s="1"/>
      <c r="B40" s="4" t="s">
        <v>118</v>
      </c>
      <c r="C40" s="4" t="s">
        <v>119</v>
      </c>
      <c r="D40" s="4" t="s">
        <v>38</v>
      </c>
      <c r="E40" s="4" t="s">
        <v>120</v>
      </c>
      <c r="F40" s="1"/>
      <c r="G40" s="1"/>
      <c r="H40" s="1"/>
    </row>
    <row r="41" spans="1:8" ht="60" customHeight="1">
      <c r="A41" s="1"/>
      <c r="B41" s="4" t="s">
        <v>121</v>
      </c>
      <c r="C41" s="4" t="s">
        <v>122</v>
      </c>
      <c r="D41" s="4" t="s">
        <v>19</v>
      </c>
      <c r="E41" s="4" t="s">
        <v>123</v>
      </c>
      <c r="F41" s="1"/>
      <c r="G41" s="1"/>
      <c r="H41" s="1"/>
    </row>
    <row r="42" spans="1:8" ht="62" customHeight="1">
      <c r="A42" s="1"/>
      <c r="B42" s="4" t="s">
        <v>124</v>
      </c>
      <c r="C42" s="4" t="s">
        <v>125</v>
      </c>
      <c r="D42" s="4" t="s">
        <v>126</v>
      </c>
      <c r="E42" s="4" t="s">
        <v>127</v>
      </c>
      <c r="F42" s="1"/>
      <c r="G42" s="1"/>
      <c r="H42" s="1"/>
    </row>
    <row r="43" spans="1:8" ht="62" customHeight="1">
      <c r="A43" s="1"/>
      <c r="B43" s="4" t="s">
        <v>128</v>
      </c>
      <c r="C43" s="4" t="s">
        <v>129</v>
      </c>
      <c r="D43" s="4" t="s">
        <v>100</v>
      </c>
      <c r="E43" s="4" t="s">
        <v>130</v>
      </c>
      <c r="F43" s="1"/>
      <c r="G43" s="1"/>
      <c r="H43" s="1"/>
    </row>
    <row r="44" spans="1:8" ht="62" customHeight="1">
      <c r="A44" s="1"/>
      <c r="B44" s="4" t="s">
        <v>131</v>
      </c>
      <c r="C44" s="4" t="s">
        <v>132</v>
      </c>
      <c r="D44" s="4" t="s">
        <v>133</v>
      </c>
      <c r="E44" s="4" t="s">
        <v>134</v>
      </c>
      <c r="F44" s="1"/>
      <c r="G44" s="1"/>
      <c r="H44" s="1"/>
    </row>
    <row r="45" spans="1:8" ht="62" customHeight="1">
      <c r="A45" s="1"/>
      <c r="B45" s="4" t="s">
        <v>135</v>
      </c>
      <c r="C45" s="4" t="s">
        <v>136</v>
      </c>
      <c r="D45" s="4" t="s">
        <v>133</v>
      </c>
      <c r="E45" s="4" t="s">
        <v>137</v>
      </c>
      <c r="F45" s="1"/>
      <c r="G45" s="1"/>
      <c r="H45" s="1"/>
    </row>
    <row r="46" spans="1:8" ht="62" customHeight="1">
      <c r="A46" s="1"/>
      <c r="B46" s="4" t="s">
        <v>138</v>
      </c>
      <c r="C46" s="4" t="s">
        <v>139</v>
      </c>
      <c r="D46" s="4" t="s">
        <v>140</v>
      </c>
      <c r="E46" s="4" t="s">
        <v>141</v>
      </c>
      <c r="F46" s="1"/>
      <c r="G46" s="1"/>
      <c r="H46" s="1"/>
    </row>
    <row r="47" spans="1:8" ht="62" customHeight="1">
      <c r="A47" s="1"/>
      <c r="B47" s="4" t="s">
        <v>142</v>
      </c>
      <c r="C47" s="4" t="s">
        <v>143</v>
      </c>
      <c r="D47" s="4" t="s">
        <v>144</v>
      </c>
      <c r="E47" s="4" t="s">
        <v>145</v>
      </c>
      <c r="F47" s="1"/>
      <c r="G47" s="1"/>
      <c r="H47" s="1"/>
    </row>
    <row r="48" spans="1:8" ht="60" customHeight="1">
      <c r="A48" s="1"/>
      <c r="B48" s="4" t="s">
        <v>146</v>
      </c>
      <c r="C48" s="4" t="s">
        <v>147</v>
      </c>
      <c r="D48" s="4" t="s">
        <v>148</v>
      </c>
      <c r="E48" s="4" t="s">
        <v>149</v>
      </c>
      <c r="F48" s="1"/>
      <c r="G48" s="1"/>
      <c r="H48" s="1"/>
    </row>
    <row r="49" spans="1:8" ht="60" customHeight="1">
      <c r="A49" s="1"/>
      <c r="B49" s="4" t="s">
        <v>150</v>
      </c>
      <c r="C49" s="4" t="s">
        <v>151</v>
      </c>
      <c r="D49" s="4" t="s">
        <v>152</v>
      </c>
      <c r="E49" s="4" t="s">
        <v>153</v>
      </c>
      <c r="F49" s="1"/>
      <c r="G49" s="1"/>
      <c r="H49" s="1"/>
    </row>
    <row r="50" spans="1:8" ht="60" customHeight="1">
      <c r="A50" s="1"/>
      <c r="B50" s="4" t="s">
        <v>154</v>
      </c>
      <c r="C50" s="4" t="s">
        <v>155</v>
      </c>
      <c r="D50" s="4" t="s">
        <v>156</v>
      </c>
      <c r="E50" s="4" t="s">
        <v>157</v>
      </c>
      <c r="F50" s="1"/>
      <c r="G50" s="1"/>
      <c r="H50" s="1"/>
    </row>
    <row r="51" spans="1:8" ht="62" customHeight="1">
      <c r="A51" s="1"/>
      <c r="B51" s="4" t="s">
        <v>158</v>
      </c>
      <c r="C51" s="4" t="s">
        <v>159</v>
      </c>
      <c r="D51" s="4" t="s">
        <v>160</v>
      </c>
      <c r="E51" s="4" t="s">
        <v>161</v>
      </c>
      <c r="F51" s="1"/>
      <c r="G51" s="1"/>
      <c r="H51" s="1"/>
    </row>
    <row r="52" spans="1:8" ht="60" customHeight="1">
      <c r="A52" s="1"/>
      <c r="B52" s="4" t="s">
        <v>162</v>
      </c>
      <c r="C52" s="4" t="s">
        <v>163</v>
      </c>
      <c r="D52" s="4" t="s">
        <v>164</v>
      </c>
      <c r="E52" s="4" t="s">
        <v>165</v>
      </c>
      <c r="F52" s="1"/>
      <c r="G52" s="1"/>
      <c r="H52" s="1"/>
    </row>
    <row r="53" spans="1:8" ht="62" customHeight="1">
      <c r="A53" s="1"/>
      <c r="B53" s="4" t="s">
        <v>166</v>
      </c>
      <c r="C53" s="4" t="s">
        <v>167</v>
      </c>
      <c r="D53" s="4" t="s">
        <v>168</v>
      </c>
      <c r="E53" s="4" t="s">
        <v>169</v>
      </c>
      <c r="F53" s="1"/>
      <c r="G53" s="1"/>
      <c r="H53" s="1"/>
    </row>
    <row r="54" spans="1:8" ht="60" customHeight="1">
      <c r="A54" s="1"/>
      <c r="B54" s="4" t="s">
        <v>170</v>
      </c>
      <c r="C54" s="4" t="s">
        <v>171</v>
      </c>
      <c r="D54" s="4" t="s">
        <v>168</v>
      </c>
      <c r="E54" s="4" t="s">
        <v>172</v>
      </c>
      <c r="F54" s="1"/>
      <c r="G54" s="1"/>
      <c r="H54" s="1"/>
    </row>
    <row r="55" spans="1:8" ht="62" customHeight="1">
      <c r="A55" s="1"/>
      <c r="B55" s="4" t="s">
        <v>173</v>
      </c>
      <c r="C55" s="4" t="s">
        <v>174</v>
      </c>
      <c r="D55" s="4" t="s">
        <v>175</v>
      </c>
      <c r="E55" s="4" t="s">
        <v>176</v>
      </c>
      <c r="F55" s="1"/>
      <c r="G55" s="1"/>
      <c r="H55" s="1"/>
    </row>
    <row r="56" spans="1:8" ht="60" customHeight="1">
      <c r="A56" s="1"/>
      <c r="B56" s="4" t="s">
        <v>177</v>
      </c>
      <c r="C56" s="4" t="s">
        <v>178</v>
      </c>
      <c r="D56" s="4" t="s">
        <v>179</v>
      </c>
      <c r="E56" s="4" t="s">
        <v>180</v>
      </c>
      <c r="F56" s="1"/>
      <c r="G56" s="1"/>
      <c r="H56" s="1"/>
    </row>
    <row r="57" spans="1:8" ht="62" customHeight="1">
      <c r="A57" s="1"/>
      <c r="B57" s="4" t="s">
        <v>181</v>
      </c>
      <c r="C57" s="4" t="s">
        <v>182</v>
      </c>
      <c r="D57" s="4" t="s">
        <v>183</v>
      </c>
      <c r="E57" s="4" t="s">
        <v>184</v>
      </c>
      <c r="F57" s="1"/>
      <c r="G57" s="1"/>
      <c r="H57" s="1"/>
    </row>
    <row r="58" spans="1:8" ht="60" customHeight="1">
      <c r="A58" s="1"/>
      <c r="B58" s="4" t="s">
        <v>185</v>
      </c>
      <c r="C58" s="4" t="s">
        <v>186</v>
      </c>
      <c r="D58" s="4" t="s">
        <v>187</v>
      </c>
      <c r="E58" s="4" t="s">
        <v>188</v>
      </c>
      <c r="F58" s="1"/>
      <c r="G58" s="1"/>
      <c r="H58" s="1"/>
    </row>
    <row r="59" spans="1:8" ht="60" customHeight="1">
      <c r="A59" s="1"/>
      <c r="B59" s="4" t="s">
        <v>189</v>
      </c>
      <c r="C59" s="4" t="s">
        <v>190</v>
      </c>
      <c r="D59" s="4" t="s">
        <v>187</v>
      </c>
      <c r="E59" s="4" t="s">
        <v>191</v>
      </c>
      <c r="F59" s="1"/>
      <c r="G59" s="1"/>
      <c r="H59" s="1"/>
    </row>
    <row r="60" spans="1:8" ht="62" customHeight="1">
      <c r="A60" s="1"/>
      <c r="B60" s="4" t="s">
        <v>192</v>
      </c>
      <c r="C60" s="4" t="s">
        <v>193</v>
      </c>
      <c r="D60" s="4" t="s">
        <v>194</v>
      </c>
      <c r="E60" s="4" t="s">
        <v>195</v>
      </c>
      <c r="F60" s="1"/>
      <c r="G60" s="1"/>
      <c r="H60" s="1"/>
    </row>
    <row r="61" spans="1:8" ht="62" customHeight="1">
      <c r="A61" s="1"/>
      <c r="B61" s="4" t="s">
        <v>196</v>
      </c>
      <c r="C61" s="4" t="s">
        <v>197</v>
      </c>
      <c r="D61" s="4" t="s">
        <v>194</v>
      </c>
      <c r="E61" s="4" t="s">
        <v>198</v>
      </c>
      <c r="F61" s="1"/>
      <c r="G61" s="1"/>
      <c r="H61" s="1"/>
    </row>
    <row r="62" spans="1:8" ht="78" customHeight="1">
      <c r="A62" s="1"/>
      <c r="B62" s="4" t="s">
        <v>199</v>
      </c>
      <c r="C62" s="4" t="s">
        <v>200</v>
      </c>
      <c r="D62" s="4" t="s">
        <v>194</v>
      </c>
      <c r="E62" s="4" t="s">
        <v>201</v>
      </c>
      <c r="F62" s="1"/>
      <c r="G62" s="1"/>
      <c r="H62" s="1"/>
    </row>
    <row r="63" spans="1:8" ht="62" customHeight="1">
      <c r="A63" s="1"/>
      <c r="B63" s="4" t="s">
        <v>202</v>
      </c>
      <c r="C63" s="4" t="s">
        <v>203</v>
      </c>
      <c r="D63" s="4" t="s">
        <v>204</v>
      </c>
      <c r="E63" s="4" t="s">
        <v>205</v>
      </c>
      <c r="F63" s="1"/>
      <c r="G63" s="1"/>
      <c r="H63" s="1"/>
    </row>
    <row r="64" spans="1:8" ht="78" customHeight="1">
      <c r="A64" s="1"/>
      <c r="B64" s="4" t="s">
        <v>206</v>
      </c>
      <c r="C64" s="4" t="s">
        <v>207</v>
      </c>
      <c r="D64" s="4" t="s">
        <v>208</v>
      </c>
      <c r="E64" s="4" t="s">
        <v>209</v>
      </c>
      <c r="F64" s="1"/>
      <c r="G64" s="1"/>
      <c r="H64" s="1"/>
    </row>
    <row r="65" spans="1:8" ht="60" customHeight="1">
      <c r="A65" s="1"/>
      <c r="B65" s="4" t="s">
        <v>210</v>
      </c>
      <c r="C65" s="4" t="s">
        <v>211</v>
      </c>
      <c r="D65" s="4" t="s">
        <v>212</v>
      </c>
      <c r="E65" s="4" t="s">
        <v>213</v>
      </c>
      <c r="F65" s="1"/>
      <c r="G65" s="1"/>
      <c r="H65" s="1"/>
    </row>
    <row r="66" spans="1:8" ht="60" customHeight="1">
      <c r="A66" s="1"/>
      <c r="B66" s="4" t="s">
        <v>214</v>
      </c>
      <c r="C66" s="4" t="s">
        <v>215</v>
      </c>
      <c r="D66" s="4" t="s">
        <v>216</v>
      </c>
      <c r="E66" s="4" t="s">
        <v>217</v>
      </c>
      <c r="F66" s="1"/>
      <c r="G66" s="1"/>
      <c r="H66" s="1"/>
    </row>
    <row r="67" spans="1:8" ht="60" customHeight="1">
      <c r="A67" s="1"/>
      <c r="B67" s="4" t="s">
        <v>218</v>
      </c>
      <c r="C67" s="4" t="s">
        <v>219</v>
      </c>
      <c r="D67" s="4" t="s">
        <v>220</v>
      </c>
      <c r="E67" s="4" t="s">
        <v>221</v>
      </c>
      <c r="F67" s="1"/>
      <c r="G67" s="1"/>
      <c r="H67" s="1"/>
    </row>
    <row r="68" spans="1:8" ht="60" customHeight="1">
      <c r="A68" s="1"/>
      <c r="B68" s="4" t="s">
        <v>222</v>
      </c>
      <c r="C68" s="4" t="s">
        <v>223</v>
      </c>
      <c r="D68" s="4" t="s">
        <v>224</v>
      </c>
      <c r="E68" s="4" t="s">
        <v>225</v>
      </c>
      <c r="F68" s="1"/>
      <c r="G68" s="1"/>
      <c r="H68" s="1"/>
    </row>
    <row r="69" spans="1:8" ht="60" customHeight="1">
      <c r="A69" s="1"/>
      <c r="B69" s="4" t="s">
        <v>226</v>
      </c>
      <c r="C69" s="4" t="s">
        <v>227</v>
      </c>
      <c r="D69" s="4" t="s">
        <v>228</v>
      </c>
      <c r="E69" s="4" t="s">
        <v>229</v>
      </c>
      <c r="F69" s="1"/>
      <c r="G69" s="1"/>
      <c r="H69" s="1"/>
    </row>
    <row r="70" spans="1:8" ht="60" customHeight="1">
      <c r="A70" s="1"/>
      <c r="B70" s="4" t="s">
        <v>230</v>
      </c>
      <c r="C70" s="4" t="s">
        <v>231</v>
      </c>
      <c r="D70" s="4" t="s">
        <v>232</v>
      </c>
      <c r="E70" s="4" t="s">
        <v>233</v>
      </c>
      <c r="F70" s="1"/>
      <c r="G70" s="1"/>
      <c r="H70" s="1"/>
    </row>
    <row r="71" spans="1:8" ht="60" customHeight="1">
      <c r="A71" s="1"/>
      <c r="B71" s="4" t="s">
        <v>234</v>
      </c>
      <c r="C71" s="4" t="s">
        <v>235</v>
      </c>
      <c r="D71" s="4" t="s">
        <v>236</v>
      </c>
      <c r="E71" s="4" t="s">
        <v>237</v>
      </c>
      <c r="F71" s="1"/>
      <c r="G71" s="1"/>
      <c r="H71" s="1"/>
    </row>
    <row r="72" spans="1:8" ht="60" customHeight="1">
      <c r="A72" s="1"/>
      <c r="B72" s="4" t="s">
        <v>238</v>
      </c>
      <c r="C72" s="4" t="s">
        <v>239</v>
      </c>
      <c r="D72" s="4" t="s">
        <v>216</v>
      </c>
      <c r="E72" s="4" t="s">
        <v>240</v>
      </c>
      <c r="F72" s="1"/>
      <c r="G72" s="1"/>
      <c r="H72" s="1"/>
    </row>
    <row r="73" spans="1:8" ht="62" customHeight="1">
      <c r="A73" s="1"/>
      <c r="B73" s="4" t="s">
        <v>241</v>
      </c>
      <c r="C73" s="4" t="s">
        <v>242</v>
      </c>
      <c r="D73" s="4" t="s">
        <v>27</v>
      </c>
      <c r="E73" s="4" t="s">
        <v>243</v>
      </c>
      <c r="F73" s="1"/>
      <c r="G73" s="1"/>
      <c r="H73" s="1"/>
    </row>
    <row r="74" spans="1:8" ht="62" customHeight="1">
      <c r="A74" s="1"/>
      <c r="B74" s="4" t="s">
        <v>244</v>
      </c>
      <c r="C74" s="4" t="s">
        <v>245</v>
      </c>
      <c r="D74" s="4" t="s">
        <v>246</v>
      </c>
      <c r="E74" s="4" t="s">
        <v>247</v>
      </c>
      <c r="F74" s="1"/>
      <c r="G74" s="1"/>
      <c r="H74" s="1"/>
    </row>
    <row r="75" spans="1:8" ht="60" customHeight="1">
      <c r="A75" s="1"/>
      <c r="B75" s="4" t="s">
        <v>248</v>
      </c>
      <c r="C75" s="4" t="s">
        <v>249</v>
      </c>
      <c r="D75" s="4" t="s">
        <v>246</v>
      </c>
      <c r="E75" s="4" t="s">
        <v>250</v>
      </c>
      <c r="F75" s="1"/>
      <c r="G75" s="1"/>
      <c r="H75" s="1"/>
    </row>
    <row r="76" spans="1:8" ht="62" customHeight="1">
      <c r="A76" s="1"/>
      <c r="B76" s="4" t="s">
        <v>251</v>
      </c>
      <c r="C76" s="4" t="s">
        <v>252</v>
      </c>
      <c r="D76" s="4" t="s">
        <v>253</v>
      </c>
      <c r="E76" s="4" t="s">
        <v>254</v>
      </c>
      <c r="F76" s="1"/>
      <c r="G76" s="1"/>
      <c r="H76" s="1"/>
    </row>
    <row r="77" spans="1:8" ht="60" customHeight="1">
      <c r="A77" s="1"/>
      <c r="B77" s="4" t="s">
        <v>255</v>
      </c>
      <c r="C77" s="4" t="s">
        <v>256</v>
      </c>
      <c r="D77" s="4" t="s">
        <v>253</v>
      </c>
      <c r="E77" s="4" t="s">
        <v>257</v>
      </c>
      <c r="F77" s="1"/>
      <c r="G77" s="1"/>
      <c r="H77" s="1"/>
    </row>
    <row r="78" spans="1:8" ht="60" customHeight="1">
      <c r="A78" s="1"/>
      <c r="B78" s="4" t="s">
        <v>258</v>
      </c>
      <c r="C78" s="4" t="s">
        <v>259</v>
      </c>
      <c r="D78" s="4" t="s">
        <v>260</v>
      </c>
      <c r="E78" s="4" t="s">
        <v>261</v>
      </c>
      <c r="F78" s="1"/>
      <c r="G78" s="1"/>
      <c r="H78" s="1"/>
    </row>
    <row r="79" spans="1:8" ht="60" customHeight="1">
      <c r="A79" s="1"/>
      <c r="B79" s="4" t="s">
        <v>262</v>
      </c>
      <c r="C79" s="4" t="s">
        <v>263</v>
      </c>
      <c r="D79" s="4" t="s">
        <v>264</v>
      </c>
      <c r="E79" s="4" t="s">
        <v>265</v>
      </c>
      <c r="F79" s="1"/>
      <c r="G79" s="1"/>
      <c r="H79" s="1"/>
    </row>
    <row r="80" spans="1:8" ht="78" customHeight="1">
      <c r="A80" s="1"/>
      <c r="B80" s="4" t="s">
        <v>266</v>
      </c>
      <c r="C80" s="4" t="s">
        <v>267</v>
      </c>
      <c r="D80" s="4" t="s">
        <v>268</v>
      </c>
      <c r="E80" s="4" t="s">
        <v>269</v>
      </c>
      <c r="F80" s="1"/>
      <c r="G80" s="1"/>
      <c r="H80" s="1"/>
    </row>
    <row r="81" spans="1:8" ht="62" customHeight="1">
      <c r="A81" s="1"/>
      <c r="B81" s="4" t="s">
        <v>270</v>
      </c>
      <c r="C81" s="4" t="s">
        <v>271</v>
      </c>
      <c r="D81" s="4" t="s">
        <v>272</v>
      </c>
      <c r="E81" s="4" t="s">
        <v>273</v>
      </c>
      <c r="F81" s="1"/>
      <c r="G81" s="1"/>
      <c r="H81" s="1"/>
    </row>
    <row r="82" spans="1:8" ht="62" customHeight="1">
      <c r="A82" s="1"/>
      <c r="B82" s="4" t="s">
        <v>274</v>
      </c>
      <c r="C82" s="4" t="s">
        <v>275</v>
      </c>
      <c r="D82" s="4" t="s">
        <v>276</v>
      </c>
      <c r="E82" s="4" t="s">
        <v>277</v>
      </c>
      <c r="F82" s="1"/>
      <c r="G82" s="1"/>
      <c r="H82" s="1"/>
    </row>
    <row r="83" spans="1:8" ht="62" customHeight="1">
      <c r="A83" s="1"/>
      <c r="B83" s="4" t="s">
        <v>278</v>
      </c>
      <c r="C83" s="4" t="s">
        <v>279</v>
      </c>
      <c r="D83" s="4" t="s">
        <v>280</v>
      </c>
      <c r="E83" s="4" t="s">
        <v>281</v>
      </c>
      <c r="F83" s="1"/>
      <c r="G83" s="1"/>
      <c r="H83" s="1"/>
    </row>
    <row r="84" spans="1:8" ht="60" customHeight="1">
      <c r="A84" s="1"/>
      <c r="B84" s="4" t="s">
        <v>282</v>
      </c>
      <c r="C84" s="4" t="s">
        <v>283</v>
      </c>
      <c r="D84" s="4" t="s">
        <v>280</v>
      </c>
      <c r="E84" s="4" t="s">
        <v>284</v>
      </c>
      <c r="F84" s="1"/>
      <c r="G84" s="1"/>
      <c r="H84" s="1"/>
    </row>
    <row r="85" spans="1:8" ht="62" customHeight="1">
      <c r="A85" s="1"/>
      <c r="B85" s="4" t="s">
        <v>285</v>
      </c>
      <c r="C85" s="4" t="s">
        <v>286</v>
      </c>
      <c r="D85" s="4" t="s">
        <v>287</v>
      </c>
      <c r="E85" s="4" t="s">
        <v>288</v>
      </c>
      <c r="F85" s="1"/>
      <c r="G85" s="1"/>
      <c r="H85" s="1"/>
    </row>
    <row r="86" spans="1:8" ht="62" customHeight="1">
      <c r="A86" s="1"/>
      <c r="B86" s="4" t="s">
        <v>289</v>
      </c>
      <c r="C86" s="4" t="s">
        <v>290</v>
      </c>
      <c r="D86" s="4" t="s">
        <v>291</v>
      </c>
      <c r="E86" s="4" t="s">
        <v>292</v>
      </c>
      <c r="F86" s="1"/>
      <c r="G86" s="1"/>
      <c r="H86" s="1"/>
    </row>
    <row r="87" spans="1:8" ht="78" customHeight="1">
      <c r="A87" s="1"/>
      <c r="B87" s="4" t="s">
        <v>293</v>
      </c>
      <c r="C87" s="4" t="s">
        <v>294</v>
      </c>
      <c r="D87" s="4" t="s">
        <v>295</v>
      </c>
      <c r="E87" s="4" t="s">
        <v>296</v>
      </c>
      <c r="F87" s="1"/>
      <c r="G87" s="1"/>
      <c r="H87" s="1"/>
    </row>
    <row r="88" spans="1:8" ht="60" customHeight="1">
      <c r="A88" s="1"/>
      <c r="B88" s="4" t="s">
        <v>297</v>
      </c>
      <c r="C88" s="4" t="s">
        <v>298</v>
      </c>
      <c r="D88" s="4" t="s">
        <v>299</v>
      </c>
      <c r="E88" s="4" t="s">
        <v>300</v>
      </c>
      <c r="F88" s="1"/>
      <c r="G88" s="1"/>
      <c r="H88" s="1"/>
    </row>
    <row r="89" spans="1:8" ht="62" customHeight="1">
      <c r="A89" s="1"/>
      <c r="B89" s="4" t="s">
        <v>301</v>
      </c>
      <c r="C89" s="4" t="s">
        <v>302</v>
      </c>
      <c r="D89" s="4" t="s">
        <v>303</v>
      </c>
      <c r="E89" s="4" t="s">
        <v>304</v>
      </c>
      <c r="F89" s="1"/>
      <c r="G89" s="1"/>
      <c r="H89" s="1"/>
    </row>
    <row r="90" spans="1:8" ht="62" customHeight="1">
      <c r="A90" s="1"/>
      <c r="B90" s="4" t="s">
        <v>305</v>
      </c>
      <c r="C90" s="4" t="s">
        <v>306</v>
      </c>
      <c r="D90" s="4" t="s">
        <v>307</v>
      </c>
      <c r="E90" s="4" t="s">
        <v>308</v>
      </c>
      <c r="F90" s="1"/>
      <c r="G90" s="1"/>
      <c r="H90" s="1"/>
    </row>
    <row r="91" spans="1:8" ht="62" customHeight="1">
      <c r="A91" s="1"/>
      <c r="B91" s="4" t="s">
        <v>309</v>
      </c>
      <c r="C91" s="4" t="s">
        <v>310</v>
      </c>
      <c r="D91" s="4" t="s">
        <v>311</v>
      </c>
      <c r="E91" s="4" t="s">
        <v>312</v>
      </c>
      <c r="F91" s="1"/>
      <c r="G91" s="1"/>
      <c r="H91" s="1"/>
    </row>
    <row r="92" spans="1:8" ht="78" customHeight="1">
      <c r="A92" s="1"/>
      <c r="B92" s="4" t="s">
        <v>313</v>
      </c>
      <c r="C92" s="4" t="s">
        <v>314</v>
      </c>
      <c r="D92" s="4" t="s">
        <v>315</v>
      </c>
      <c r="E92" s="4" t="s">
        <v>316</v>
      </c>
      <c r="F92" s="1"/>
      <c r="G92" s="1"/>
      <c r="H92" s="1"/>
    </row>
    <row r="93" spans="1:8" ht="60" customHeight="1">
      <c r="A93" s="1"/>
      <c r="B93" s="4" t="s">
        <v>317</v>
      </c>
      <c r="C93" s="4" t="s">
        <v>318</v>
      </c>
      <c r="D93" s="4" t="s">
        <v>319</v>
      </c>
      <c r="E93" s="4" t="s">
        <v>320</v>
      </c>
      <c r="F93" s="1"/>
      <c r="G93" s="1"/>
      <c r="H93" s="1"/>
    </row>
    <row r="94" spans="1:8" ht="62" customHeight="1">
      <c r="A94" s="1"/>
      <c r="B94" s="4" t="s">
        <v>321</v>
      </c>
      <c r="C94" s="4" t="s">
        <v>322</v>
      </c>
      <c r="D94" s="4" t="s">
        <v>323</v>
      </c>
      <c r="E94" s="4" t="s">
        <v>324</v>
      </c>
      <c r="F94" s="1"/>
      <c r="G94" s="1"/>
      <c r="H94" s="1"/>
    </row>
    <row r="95" spans="1:8" ht="62" customHeight="1">
      <c r="A95" s="1"/>
      <c r="B95" s="4" t="s">
        <v>325</v>
      </c>
      <c r="C95" s="4" t="s">
        <v>326</v>
      </c>
      <c r="D95" s="4" t="s">
        <v>327</v>
      </c>
      <c r="E95" s="4" t="s">
        <v>328</v>
      </c>
      <c r="F95" s="1"/>
      <c r="G95" s="1"/>
      <c r="H95" s="1"/>
    </row>
    <row r="96" spans="1:8" ht="60" customHeight="1">
      <c r="A96" s="1"/>
      <c r="B96" s="4" t="s">
        <v>329</v>
      </c>
      <c r="C96" s="4" t="s">
        <v>330</v>
      </c>
      <c r="D96" s="4" t="s">
        <v>331</v>
      </c>
      <c r="E96" s="4" t="s">
        <v>332</v>
      </c>
      <c r="F96" s="1"/>
      <c r="G96" s="1"/>
      <c r="H96" s="1"/>
    </row>
    <row r="97" spans="1:8" ht="60" customHeight="1">
      <c r="A97" s="1"/>
      <c r="B97" s="4" t="s">
        <v>333</v>
      </c>
      <c r="C97" s="4" t="s">
        <v>334</v>
      </c>
      <c r="D97" s="4" t="s">
        <v>335</v>
      </c>
      <c r="E97" s="4" t="s">
        <v>336</v>
      </c>
      <c r="F97" s="1"/>
      <c r="G97" s="1"/>
      <c r="H97" s="1"/>
    </row>
    <row r="98" spans="1:8" ht="62" customHeight="1">
      <c r="A98" s="1"/>
      <c r="B98" s="4" t="s">
        <v>337</v>
      </c>
      <c r="C98" s="4" t="s">
        <v>338</v>
      </c>
      <c r="D98" s="4" t="s">
        <v>100</v>
      </c>
      <c r="E98" s="4" t="s">
        <v>339</v>
      </c>
      <c r="F98" s="1"/>
      <c r="G98" s="1"/>
      <c r="H98" s="1"/>
    </row>
    <row r="99" spans="1:8" ht="60" customHeight="1">
      <c r="A99" s="1"/>
      <c r="B99" s="4" t="s">
        <v>340</v>
      </c>
      <c r="C99" s="4" t="s">
        <v>341</v>
      </c>
      <c r="D99" s="4" t="s">
        <v>342</v>
      </c>
      <c r="E99" s="4" t="s">
        <v>343</v>
      </c>
      <c r="F99" s="1"/>
      <c r="G99" s="1"/>
      <c r="H99" s="1"/>
    </row>
    <row r="100" spans="1:8" ht="62" customHeight="1">
      <c r="A100" s="1"/>
      <c r="B100" s="4" t="s">
        <v>344</v>
      </c>
      <c r="C100" s="4" t="s">
        <v>345</v>
      </c>
      <c r="D100" s="4" t="s">
        <v>346</v>
      </c>
      <c r="E100" s="4" t="s">
        <v>347</v>
      </c>
      <c r="F100" s="1"/>
      <c r="G100" s="1"/>
      <c r="H100" s="1"/>
    </row>
    <row r="101" spans="1:8" ht="94" customHeight="1">
      <c r="A101" s="1"/>
      <c r="B101" s="4" t="s">
        <v>348</v>
      </c>
      <c r="C101" s="4" t="s">
        <v>349</v>
      </c>
      <c r="D101" s="4" t="s">
        <v>350</v>
      </c>
      <c r="E101" s="4" t="s">
        <v>351</v>
      </c>
      <c r="F101" s="1"/>
      <c r="G101" s="1"/>
      <c r="H101" s="1"/>
    </row>
    <row r="102" spans="1:8" ht="60" customHeight="1">
      <c r="A102" s="1"/>
      <c r="B102" s="4" t="s">
        <v>352</v>
      </c>
      <c r="C102" s="4" t="s">
        <v>353</v>
      </c>
      <c r="D102" s="4" t="s">
        <v>354</v>
      </c>
      <c r="E102" s="4" t="s">
        <v>355</v>
      </c>
      <c r="F102" s="1"/>
      <c r="G102" s="1"/>
      <c r="H102" s="1"/>
    </row>
    <row r="103" spans="1:8" ht="62" customHeight="1">
      <c r="A103" s="1"/>
      <c r="B103" s="4" t="s">
        <v>356</v>
      </c>
      <c r="C103" s="4" t="s">
        <v>357</v>
      </c>
      <c r="D103" s="4" t="s">
        <v>358</v>
      </c>
      <c r="E103" s="4" t="s">
        <v>359</v>
      </c>
      <c r="F103" s="1"/>
      <c r="G103" s="1"/>
      <c r="H103" s="1"/>
    </row>
    <row r="104" spans="1:8" ht="78" customHeight="1">
      <c r="A104" s="1"/>
      <c r="B104" s="4" t="s">
        <v>360</v>
      </c>
      <c r="C104" s="4" t="s">
        <v>361</v>
      </c>
      <c r="D104" s="4" t="s">
        <v>362</v>
      </c>
      <c r="E104" s="4" t="s">
        <v>363</v>
      </c>
      <c r="F104" s="1"/>
      <c r="G104" s="1"/>
      <c r="H104" s="1"/>
    </row>
    <row r="105" spans="1:8" ht="62" customHeight="1">
      <c r="A105" s="1"/>
      <c r="B105" s="4" t="s">
        <v>364</v>
      </c>
      <c r="C105" s="4" t="s">
        <v>365</v>
      </c>
      <c r="D105" s="4" t="s">
        <v>366</v>
      </c>
      <c r="E105" s="4" t="s">
        <v>367</v>
      </c>
      <c r="F105" s="1"/>
      <c r="G105" s="1"/>
      <c r="H105" s="1"/>
    </row>
    <row r="106" spans="1:8" ht="62" customHeight="1">
      <c r="A106" s="1"/>
      <c r="B106" s="4" t="s">
        <v>368</v>
      </c>
      <c r="C106" s="4" t="s">
        <v>369</v>
      </c>
      <c r="D106" s="4" t="s">
        <v>370</v>
      </c>
      <c r="E106" s="4" t="s">
        <v>371</v>
      </c>
      <c r="F106" s="1"/>
      <c r="G106" s="1"/>
      <c r="H106" s="1"/>
    </row>
    <row r="107" spans="1:8" ht="62" customHeight="1">
      <c r="A107" s="1"/>
      <c r="B107" s="4" t="s">
        <v>372</v>
      </c>
      <c r="C107" s="4" t="s">
        <v>373</v>
      </c>
      <c r="D107" s="4" t="s">
        <v>374</v>
      </c>
      <c r="E107" s="4" t="s">
        <v>375</v>
      </c>
      <c r="F107" s="1"/>
      <c r="G107" s="1"/>
      <c r="H107" s="1"/>
    </row>
    <row r="108" spans="1:8" ht="62" customHeight="1">
      <c r="A108" s="1"/>
      <c r="B108" s="4" t="s">
        <v>376</v>
      </c>
      <c r="C108" s="4" t="s">
        <v>377</v>
      </c>
      <c r="D108" s="4" t="s">
        <v>378</v>
      </c>
      <c r="E108" s="4" t="s">
        <v>379</v>
      </c>
      <c r="F108" s="1"/>
      <c r="G108" s="1"/>
      <c r="H108" s="1"/>
    </row>
    <row r="109" spans="1:8" ht="25" customHeight="1">
      <c r="A109" s="1"/>
      <c r="B109" s="1"/>
      <c r="C109" s="1"/>
      <c r="D109" s="1"/>
      <c r="E109" s="1"/>
      <c r="F109" s="1"/>
      <c r="G109" s="1"/>
      <c r="H109" s="1"/>
    </row>
  </sheetData>
  <mergeCells count="1">
    <mergeCell ref="B4:E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D5A5A"/>
  </sheetPr>
  <dimension ref="A1:H108"/>
  <sheetViews>
    <sheetView showGridLines="0" workbookViewId="0">
      <pane ySplit="6" topLeftCell="A7" activePane="bottomLeft" state="frozen"/>
      <selection pane="bottomLeft"/>
    </sheetView>
  </sheetViews>
  <sheetFormatPr defaultRowHeight="14"/>
  <cols>
    <col min="1" max="1" width="44" customWidth="1"/>
    <col min="2" max="2" width="55" customWidth="1"/>
    <col min="3" max="3" width="100" customWidth="1"/>
    <col min="4" max="4" width="40" customWidth="1"/>
    <col min="5" max="5" width="16" customWidth="1"/>
    <col min="6" max="6" width="68" customWidth="1"/>
    <col min="7" max="8" width="78" customWidth="1"/>
  </cols>
  <sheetData>
    <row r="1" spans="1:8" ht="25" customHeight="1">
      <c r="A1" s="1"/>
      <c r="B1" s="1"/>
      <c r="C1" s="1"/>
      <c r="D1" s="1"/>
      <c r="E1" s="1"/>
      <c r="F1" s="1"/>
      <c r="G1" s="1"/>
      <c r="H1" s="1"/>
    </row>
    <row r="2" spans="1:8" ht="25" customHeight="1">
      <c r="A2" s="1"/>
      <c r="B2" s="2" t="s">
        <v>380</v>
      </c>
      <c r="C2" s="1"/>
      <c r="D2" s="1"/>
      <c r="E2" s="1"/>
      <c r="F2" s="1"/>
      <c r="G2" s="1"/>
      <c r="H2" s="1"/>
    </row>
    <row r="3" spans="1:8" ht="25" customHeight="1">
      <c r="A3" s="1"/>
      <c r="B3" s="3"/>
      <c r="C3" s="3"/>
      <c r="D3" s="3"/>
      <c r="E3" s="3"/>
      <c r="F3" s="1"/>
      <c r="G3" s="1"/>
      <c r="H3" s="1"/>
    </row>
    <row r="4" spans="1:8" ht="26" customHeight="1">
      <c r="A4" s="1"/>
      <c r="B4" s="16" t="s">
        <v>381</v>
      </c>
      <c r="C4" s="16"/>
      <c r="D4" s="16"/>
      <c r="E4" s="16"/>
      <c r="F4" s="16"/>
      <c r="G4" s="16"/>
      <c r="H4" s="16"/>
    </row>
    <row r="5" spans="1:8" ht="26" customHeight="1">
      <c r="A5" s="1"/>
      <c r="B5" s="16"/>
      <c r="C5" s="16"/>
      <c r="D5" s="16"/>
      <c r="E5" s="16"/>
      <c r="F5" s="16"/>
      <c r="G5" s="16"/>
      <c r="H5" s="16"/>
    </row>
    <row r="6" spans="1:8" ht="36" customHeight="1">
      <c r="A6" s="5" t="s">
        <v>12</v>
      </c>
      <c r="B6" s="5" t="s">
        <v>9</v>
      </c>
      <c r="C6" s="5" t="s">
        <v>382</v>
      </c>
      <c r="D6" s="5" t="s">
        <v>11</v>
      </c>
      <c r="E6" s="5" t="s">
        <v>383</v>
      </c>
      <c r="F6" s="5" t="s">
        <v>384</v>
      </c>
      <c r="G6" s="5" t="s">
        <v>385</v>
      </c>
      <c r="H6" s="5" t="s">
        <v>386</v>
      </c>
    </row>
    <row r="7" spans="1:8" ht="70" customHeight="1">
      <c r="A7" s="4" t="s">
        <v>16</v>
      </c>
      <c r="B7" s="4" t="s">
        <v>13</v>
      </c>
      <c r="C7" s="4" t="s">
        <v>14</v>
      </c>
      <c r="D7" s="4" t="s">
        <v>15</v>
      </c>
      <c r="E7" s="4" t="s">
        <v>387</v>
      </c>
      <c r="F7" s="4" t="s">
        <v>388</v>
      </c>
      <c r="G7" s="4" t="s">
        <v>389</v>
      </c>
      <c r="H7" s="4"/>
    </row>
    <row r="8" spans="1:8" ht="70" customHeight="1">
      <c r="A8" s="4" t="s">
        <v>20</v>
      </c>
      <c r="B8" s="4" t="s">
        <v>17</v>
      </c>
      <c r="C8" s="4" t="s">
        <v>18</v>
      </c>
      <c r="D8" s="4" t="s">
        <v>19</v>
      </c>
      <c r="E8" s="4" t="s">
        <v>387</v>
      </c>
      <c r="F8" s="4" t="s">
        <v>390</v>
      </c>
      <c r="G8" s="4" t="s">
        <v>391</v>
      </c>
      <c r="H8" s="4"/>
    </row>
    <row r="9" spans="1:8" ht="70" customHeight="1">
      <c r="A9" s="4" t="s">
        <v>24</v>
      </c>
      <c r="B9" s="4" t="s">
        <v>21</v>
      </c>
      <c r="C9" s="4" t="s">
        <v>22</v>
      </c>
      <c r="D9" s="4" t="s">
        <v>23</v>
      </c>
      <c r="E9" s="4" t="s">
        <v>387</v>
      </c>
      <c r="F9" s="4" t="s">
        <v>392</v>
      </c>
      <c r="G9" s="4" t="s">
        <v>389</v>
      </c>
      <c r="H9" s="4"/>
    </row>
    <row r="10" spans="1:8" ht="70" customHeight="1">
      <c r="A10" s="4" t="s">
        <v>28</v>
      </c>
      <c r="B10" s="4" t="s">
        <v>25</v>
      </c>
      <c r="C10" s="4" t="s">
        <v>26</v>
      </c>
      <c r="D10" s="4" t="s">
        <v>27</v>
      </c>
      <c r="E10" s="4" t="s">
        <v>387</v>
      </c>
      <c r="F10" s="4" t="s">
        <v>393</v>
      </c>
      <c r="G10" s="4" t="s">
        <v>389</v>
      </c>
      <c r="H10" s="4"/>
    </row>
    <row r="11" spans="1:8" ht="70" customHeight="1">
      <c r="A11" s="4" t="s">
        <v>32</v>
      </c>
      <c r="B11" s="4" t="s">
        <v>29</v>
      </c>
      <c r="C11" s="4" t="s">
        <v>30</v>
      </c>
      <c r="D11" s="4" t="s">
        <v>31</v>
      </c>
      <c r="E11" s="4" t="s">
        <v>387</v>
      </c>
      <c r="F11" s="4" t="s">
        <v>394</v>
      </c>
      <c r="G11" s="4" t="s">
        <v>389</v>
      </c>
      <c r="H11" s="4"/>
    </row>
    <row r="12" spans="1:8" ht="70" customHeight="1">
      <c r="A12" s="4" t="s">
        <v>35</v>
      </c>
      <c r="B12" s="4" t="s">
        <v>33</v>
      </c>
      <c r="C12" s="4" t="s">
        <v>34</v>
      </c>
      <c r="D12" s="4" t="s">
        <v>27</v>
      </c>
      <c r="E12" s="4" t="s">
        <v>387</v>
      </c>
      <c r="F12" s="4" t="s">
        <v>395</v>
      </c>
      <c r="G12" s="4" t="s">
        <v>389</v>
      </c>
      <c r="H12" s="4"/>
    </row>
    <row r="13" spans="1:8" ht="70" customHeight="1">
      <c r="A13" s="4" t="s">
        <v>39</v>
      </c>
      <c r="B13" s="4" t="s">
        <v>36</v>
      </c>
      <c r="C13" s="4" t="s">
        <v>37</v>
      </c>
      <c r="D13" s="4" t="s">
        <v>38</v>
      </c>
      <c r="E13" s="4" t="s">
        <v>387</v>
      </c>
      <c r="F13" s="4" t="s">
        <v>396</v>
      </c>
      <c r="G13" s="4" t="s">
        <v>397</v>
      </c>
      <c r="H13" s="4"/>
    </row>
    <row r="14" spans="1:8" ht="70" customHeight="1">
      <c r="A14" s="4" t="s">
        <v>43</v>
      </c>
      <c r="B14" s="4" t="s">
        <v>40</v>
      </c>
      <c r="C14" s="4" t="s">
        <v>41</v>
      </c>
      <c r="D14" s="4" t="s">
        <v>42</v>
      </c>
      <c r="E14" s="4" t="s">
        <v>387</v>
      </c>
      <c r="F14" s="4" t="s">
        <v>398</v>
      </c>
      <c r="G14" s="4" t="s">
        <v>399</v>
      </c>
      <c r="H14" s="4"/>
    </row>
    <row r="15" spans="1:8" ht="70" customHeight="1">
      <c r="A15" s="4" t="s">
        <v>47</v>
      </c>
      <c r="B15" s="4" t="s">
        <v>44</v>
      </c>
      <c r="C15" s="4" t="s">
        <v>45</v>
      </c>
      <c r="D15" s="4" t="s">
        <v>46</v>
      </c>
      <c r="E15" s="4" t="s">
        <v>387</v>
      </c>
      <c r="F15" s="4" t="s">
        <v>400</v>
      </c>
      <c r="G15" s="4" t="s">
        <v>399</v>
      </c>
      <c r="H15" s="4"/>
    </row>
    <row r="16" spans="1:8" ht="70" customHeight="1">
      <c r="A16" s="4" t="s">
        <v>51</v>
      </c>
      <c r="B16" s="4" t="s">
        <v>48</v>
      </c>
      <c r="C16" s="4" t="s">
        <v>49</v>
      </c>
      <c r="D16" s="4" t="s">
        <v>50</v>
      </c>
      <c r="E16" s="4" t="s">
        <v>387</v>
      </c>
      <c r="F16" s="4" t="s">
        <v>401</v>
      </c>
      <c r="G16" s="4" t="s">
        <v>402</v>
      </c>
      <c r="H16" s="4"/>
    </row>
    <row r="17" spans="1:8" ht="70" customHeight="1">
      <c r="A17" s="4" t="s">
        <v>53</v>
      </c>
      <c r="B17" s="4" t="s">
        <v>52</v>
      </c>
      <c r="C17" s="4" t="s">
        <v>49</v>
      </c>
      <c r="D17" s="4" t="s">
        <v>50</v>
      </c>
      <c r="E17" s="4" t="s">
        <v>387</v>
      </c>
      <c r="F17" s="4" t="s">
        <v>403</v>
      </c>
      <c r="G17" s="4" t="s">
        <v>402</v>
      </c>
      <c r="H17" s="4"/>
    </row>
    <row r="18" spans="1:8" ht="70" customHeight="1">
      <c r="A18" s="4" t="s">
        <v>55</v>
      </c>
      <c r="B18" s="4" t="s">
        <v>54</v>
      </c>
      <c r="C18" s="4" t="s">
        <v>49</v>
      </c>
      <c r="D18" s="4" t="s">
        <v>50</v>
      </c>
      <c r="E18" s="4" t="s">
        <v>387</v>
      </c>
      <c r="F18" s="4" t="s">
        <v>404</v>
      </c>
      <c r="G18" s="4" t="s">
        <v>402</v>
      </c>
      <c r="H18" s="4"/>
    </row>
    <row r="19" spans="1:8" ht="70" customHeight="1">
      <c r="A19" s="4" t="s">
        <v>57</v>
      </c>
      <c r="B19" s="4" t="s">
        <v>56</v>
      </c>
      <c r="C19" s="4" t="s">
        <v>49</v>
      </c>
      <c r="D19" s="4" t="s">
        <v>50</v>
      </c>
      <c r="E19" s="4" t="s">
        <v>387</v>
      </c>
      <c r="F19" s="4" t="s">
        <v>405</v>
      </c>
      <c r="G19" s="4" t="s">
        <v>402</v>
      </c>
      <c r="H19" s="4"/>
    </row>
    <row r="20" spans="1:8" ht="70" customHeight="1">
      <c r="A20" s="4" t="s">
        <v>59</v>
      </c>
      <c r="B20" s="4" t="s">
        <v>58</v>
      </c>
      <c r="C20" s="4" t="s">
        <v>49</v>
      </c>
      <c r="D20" s="4" t="s">
        <v>50</v>
      </c>
      <c r="E20" s="4" t="s">
        <v>387</v>
      </c>
      <c r="F20" s="4" t="s">
        <v>406</v>
      </c>
      <c r="G20" s="4" t="s">
        <v>402</v>
      </c>
      <c r="H20" s="4"/>
    </row>
    <row r="21" spans="1:8" ht="70" customHeight="1">
      <c r="A21" s="4" t="s">
        <v>61</v>
      </c>
      <c r="B21" s="4" t="s">
        <v>60</v>
      </c>
      <c r="C21" s="4" t="s">
        <v>49</v>
      </c>
      <c r="D21" s="4" t="s">
        <v>50</v>
      </c>
      <c r="E21" s="4" t="s">
        <v>387</v>
      </c>
      <c r="F21" s="4" t="s">
        <v>407</v>
      </c>
      <c r="G21" s="4" t="s">
        <v>402</v>
      </c>
      <c r="H21" s="4"/>
    </row>
    <row r="22" spans="1:8" ht="70" customHeight="1">
      <c r="A22" s="4" t="s">
        <v>63</v>
      </c>
      <c r="B22" s="4" t="s">
        <v>62</v>
      </c>
      <c r="C22" s="4" t="s">
        <v>49</v>
      </c>
      <c r="D22" s="4" t="s">
        <v>50</v>
      </c>
      <c r="E22" s="4" t="s">
        <v>387</v>
      </c>
      <c r="F22" s="4" t="s">
        <v>408</v>
      </c>
      <c r="G22" s="4" t="s">
        <v>402</v>
      </c>
      <c r="H22" s="4"/>
    </row>
    <row r="23" spans="1:8" ht="70" customHeight="1">
      <c r="A23" s="4" t="s">
        <v>65</v>
      </c>
      <c r="B23" s="4" t="s">
        <v>64</v>
      </c>
      <c r="C23" s="4" t="s">
        <v>49</v>
      </c>
      <c r="D23" s="4" t="s">
        <v>50</v>
      </c>
      <c r="E23" s="4" t="s">
        <v>387</v>
      </c>
      <c r="F23" s="4" t="s">
        <v>409</v>
      </c>
      <c r="G23" s="4" t="s">
        <v>402</v>
      </c>
      <c r="H23" s="4"/>
    </row>
    <row r="24" spans="1:8" ht="70" customHeight="1">
      <c r="A24" s="4" t="s">
        <v>67</v>
      </c>
      <c r="B24" s="4" t="s">
        <v>66</v>
      </c>
      <c r="C24" s="4" t="s">
        <v>49</v>
      </c>
      <c r="D24" s="4" t="s">
        <v>50</v>
      </c>
      <c r="E24" s="4" t="s">
        <v>387</v>
      </c>
      <c r="F24" s="4" t="s">
        <v>410</v>
      </c>
      <c r="G24" s="4" t="s">
        <v>402</v>
      </c>
      <c r="H24" s="4"/>
    </row>
    <row r="25" spans="1:8" ht="70" customHeight="1">
      <c r="A25" s="4" t="s">
        <v>70</v>
      </c>
      <c r="B25" s="4" t="s">
        <v>68</v>
      </c>
      <c r="C25" s="4" t="s">
        <v>69</v>
      </c>
      <c r="D25" s="4" t="s">
        <v>50</v>
      </c>
      <c r="E25" s="4" t="s">
        <v>387</v>
      </c>
      <c r="F25" s="4" t="s">
        <v>411</v>
      </c>
      <c r="G25" s="4" t="s">
        <v>402</v>
      </c>
      <c r="H25" s="4"/>
    </row>
    <row r="26" spans="1:8" ht="70" customHeight="1">
      <c r="A26" s="4" t="s">
        <v>74</v>
      </c>
      <c r="B26" s="4" t="s">
        <v>71</v>
      </c>
      <c r="C26" s="4" t="s">
        <v>72</v>
      </c>
      <c r="D26" s="4" t="s">
        <v>73</v>
      </c>
      <c r="E26" s="4" t="s">
        <v>387</v>
      </c>
      <c r="F26" s="4" t="s">
        <v>412</v>
      </c>
      <c r="G26" s="4" t="s">
        <v>413</v>
      </c>
      <c r="H26" s="4"/>
    </row>
    <row r="27" spans="1:8" ht="70" customHeight="1">
      <c r="A27" s="4" t="s">
        <v>78</v>
      </c>
      <c r="B27" s="4" t="s">
        <v>75</v>
      </c>
      <c r="C27" s="4" t="s">
        <v>76</v>
      </c>
      <c r="D27" s="4" t="s">
        <v>77</v>
      </c>
      <c r="E27" s="4" t="s">
        <v>387</v>
      </c>
      <c r="F27" s="4" t="s">
        <v>414</v>
      </c>
      <c r="G27" s="4" t="s">
        <v>413</v>
      </c>
      <c r="H27" s="4"/>
    </row>
    <row r="28" spans="1:8" ht="70" customHeight="1">
      <c r="A28" s="4" t="s">
        <v>82</v>
      </c>
      <c r="B28" s="4" t="s">
        <v>79</v>
      </c>
      <c r="C28" s="4" t="s">
        <v>80</v>
      </c>
      <c r="D28" s="4" t="s">
        <v>81</v>
      </c>
      <c r="E28" s="4" t="s">
        <v>387</v>
      </c>
      <c r="F28" s="4" t="s">
        <v>415</v>
      </c>
      <c r="G28" s="4" t="s">
        <v>413</v>
      </c>
      <c r="H28" s="4"/>
    </row>
    <row r="29" spans="1:8" ht="70" customHeight="1">
      <c r="A29" s="4" t="s">
        <v>85</v>
      </c>
      <c r="B29" s="4" t="s">
        <v>83</v>
      </c>
      <c r="C29" s="4" t="s">
        <v>84</v>
      </c>
      <c r="D29" s="4" t="s">
        <v>77</v>
      </c>
      <c r="E29" s="4" t="s">
        <v>387</v>
      </c>
      <c r="F29" s="4" t="s">
        <v>416</v>
      </c>
      <c r="G29" s="4" t="s">
        <v>413</v>
      </c>
      <c r="H29" s="4"/>
    </row>
    <row r="30" spans="1:8" ht="70" customHeight="1">
      <c r="A30" s="4" t="s">
        <v>89</v>
      </c>
      <c r="B30" s="4" t="s">
        <v>86</v>
      </c>
      <c r="C30" s="4" t="s">
        <v>87</v>
      </c>
      <c r="D30" s="4" t="s">
        <v>88</v>
      </c>
      <c r="E30" s="4" t="s">
        <v>387</v>
      </c>
      <c r="F30" s="4" t="s">
        <v>417</v>
      </c>
      <c r="G30" s="4" t="s">
        <v>413</v>
      </c>
      <c r="H30" s="4"/>
    </row>
    <row r="31" spans="1:8" ht="70" customHeight="1">
      <c r="A31" s="4" t="s">
        <v>93</v>
      </c>
      <c r="B31" s="4" t="s">
        <v>90</v>
      </c>
      <c r="C31" s="4" t="s">
        <v>91</v>
      </c>
      <c r="D31" s="4" t="s">
        <v>92</v>
      </c>
      <c r="E31" s="4" t="s">
        <v>387</v>
      </c>
      <c r="F31" s="4" t="s">
        <v>418</v>
      </c>
      <c r="G31" s="4" t="s">
        <v>413</v>
      </c>
      <c r="H31" s="4"/>
    </row>
    <row r="32" spans="1:8" ht="70" customHeight="1">
      <c r="A32" s="4" t="s">
        <v>97</v>
      </c>
      <c r="B32" s="4" t="s">
        <v>94</v>
      </c>
      <c r="C32" s="4" t="s">
        <v>95</v>
      </c>
      <c r="D32" s="4" t="s">
        <v>96</v>
      </c>
      <c r="E32" s="4" t="s">
        <v>387</v>
      </c>
      <c r="F32" s="4" t="s">
        <v>418</v>
      </c>
      <c r="G32" s="4" t="s">
        <v>413</v>
      </c>
      <c r="H32" s="4"/>
    </row>
    <row r="33" spans="1:8" ht="70" customHeight="1">
      <c r="A33" s="4" t="s">
        <v>101</v>
      </c>
      <c r="B33" s="4" t="s">
        <v>98</v>
      </c>
      <c r="C33" s="4" t="s">
        <v>99</v>
      </c>
      <c r="D33" s="4" t="s">
        <v>100</v>
      </c>
      <c r="E33" s="4" t="s">
        <v>387</v>
      </c>
      <c r="F33" s="4" t="s">
        <v>419</v>
      </c>
      <c r="G33" s="4" t="s">
        <v>391</v>
      </c>
      <c r="H33" s="4"/>
    </row>
    <row r="34" spans="1:8" ht="70" customHeight="1">
      <c r="A34" s="4" t="s">
        <v>104</v>
      </c>
      <c r="B34" s="4" t="s">
        <v>102</v>
      </c>
      <c r="C34" s="4" t="s">
        <v>103</v>
      </c>
      <c r="D34" s="4" t="s">
        <v>100</v>
      </c>
      <c r="E34" s="4" t="s">
        <v>387</v>
      </c>
      <c r="F34" s="4" t="s">
        <v>420</v>
      </c>
      <c r="G34" s="4" t="s">
        <v>391</v>
      </c>
      <c r="H34" s="4"/>
    </row>
    <row r="35" spans="1:8" ht="70" customHeight="1">
      <c r="A35" s="4" t="s">
        <v>108</v>
      </c>
      <c r="B35" s="4" t="s">
        <v>105</v>
      </c>
      <c r="C35" s="4" t="s">
        <v>106</v>
      </c>
      <c r="D35" s="4" t="s">
        <v>107</v>
      </c>
      <c r="E35" s="4" t="s">
        <v>387</v>
      </c>
      <c r="F35" s="4" t="s">
        <v>421</v>
      </c>
      <c r="G35" s="4" t="s">
        <v>422</v>
      </c>
      <c r="H35" s="4"/>
    </row>
    <row r="36" spans="1:8" ht="70" customHeight="1">
      <c r="A36" s="4" t="s">
        <v>111</v>
      </c>
      <c r="B36" s="4" t="s">
        <v>109</v>
      </c>
      <c r="C36" s="4" t="s">
        <v>110</v>
      </c>
      <c r="D36" s="4" t="s">
        <v>100</v>
      </c>
      <c r="E36" s="4" t="s">
        <v>387</v>
      </c>
      <c r="F36" s="4" t="s">
        <v>423</v>
      </c>
      <c r="G36" s="4" t="s">
        <v>391</v>
      </c>
      <c r="H36" s="4"/>
    </row>
    <row r="37" spans="1:8" ht="70" customHeight="1">
      <c r="A37" s="4" t="s">
        <v>114</v>
      </c>
      <c r="B37" s="4" t="s">
        <v>112</v>
      </c>
      <c r="C37" s="4" t="s">
        <v>113</v>
      </c>
      <c r="D37" s="4" t="s">
        <v>100</v>
      </c>
      <c r="E37" s="4" t="s">
        <v>387</v>
      </c>
      <c r="F37" s="4" t="s">
        <v>424</v>
      </c>
      <c r="G37" s="4" t="s">
        <v>425</v>
      </c>
      <c r="H37" s="4"/>
    </row>
    <row r="38" spans="1:8" ht="70" customHeight="1">
      <c r="A38" s="4" t="s">
        <v>117</v>
      </c>
      <c r="B38" s="4" t="s">
        <v>115</v>
      </c>
      <c r="C38" s="4" t="s">
        <v>116</v>
      </c>
      <c r="D38" s="4" t="s">
        <v>100</v>
      </c>
      <c r="E38" s="4" t="s">
        <v>387</v>
      </c>
      <c r="F38" s="4" t="s">
        <v>426</v>
      </c>
      <c r="G38" s="4" t="s">
        <v>391</v>
      </c>
      <c r="H38" s="4"/>
    </row>
    <row r="39" spans="1:8" ht="70" customHeight="1">
      <c r="A39" s="4" t="s">
        <v>120</v>
      </c>
      <c r="B39" s="4" t="s">
        <v>118</v>
      </c>
      <c r="C39" s="4" t="s">
        <v>119</v>
      </c>
      <c r="D39" s="4" t="s">
        <v>38</v>
      </c>
      <c r="E39" s="4" t="s">
        <v>387</v>
      </c>
      <c r="F39" s="4" t="s">
        <v>427</v>
      </c>
      <c r="G39" s="4" t="s">
        <v>422</v>
      </c>
      <c r="H39" s="4"/>
    </row>
    <row r="40" spans="1:8" ht="70" customHeight="1">
      <c r="A40" s="4" t="s">
        <v>123</v>
      </c>
      <c r="B40" s="4" t="s">
        <v>121</v>
      </c>
      <c r="C40" s="4" t="s">
        <v>122</v>
      </c>
      <c r="D40" s="4" t="s">
        <v>19</v>
      </c>
      <c r="E40" s="4" t="s">
        <v>387</v>
      </c>
      <c r="F40" s="4" t="s">
        <v>428</v>
      </c>
      <c r="G40" s="4" t="s">
        <v>391</v>
      </c>
      <c r="H40" s="4"/>
    </row>
    <row r="41" spans="1:8" ht="70" customHeight="1">
      <c r="A41" s="4" t="s">
        <v>127</v>
      </c>
      <c r="B41" s="4" t="s">
        <v>124</v>
      </c>
      <c r="C41" s="4" t="s">
        <v>125</v>
      </c>
      <c r="D41" s="4" t="s">
        <v>126</v>
      </c>
      <c r="E41" s="4" t="s">
        <v>387</v>
      </c>
      <c r="F41" s="4" t="s">
        <v>429</v>
      </c>
      <c r="G41" s="4" t="s">
        <v>430</v>
      </c>
      <c r="H41" s="4"/>
    </row>
    <row r="42" spans="1:8" ht="70" customHeight="1">
      <c r="A42" s="4" t="s">
        <v>130</v>
      </c>
      <c r="B42" s="4" t="s">
        <v>128</v>
      </c>
      <c r="C42" s="4" t="s">
        <v>129</v>
      </c>
      <c r="D42" s="4" t="s">
        <v>100</v>
      </c>
      <c r="E42" s="4" t="s">
        <v>387</v>
      </c>
      <c r="F42" s="4" t="s">
        <v>431</v>
      </c>
      <c r="G42" s="4" t="s">
        <v>389</v>
      </c>
      <c r="H42" s="4"/>
    </row>
    <row r="43" spans="1:8" ht="70" customHeight="1">
      <c r="A43" s="4" t="s">
        <v>134</v>
      </c>
      <c r="B43" s="4" t="s">
        <v>131</v>
      </c>
      <c r="C43" s="4" t="s">
        <v>132</v>
      </c>
      <c r="D43" s="4" t="s">
        <v>133</v>
      </c>
      <c r="E43" s="4" t="s">
        <v>387</v>
      </c>
      <c r="F43" s="4" t="s">
        <v>432</v>
      </c>
      <c r="G43" s="4" t="s">
        <v>433</v>
      </c>
      <c r="H43" s="4"/>
    </row>
    <row r="44" spans="1:8" ht="70" customHeight="1">
      <c r="A44" s="4" t="s">
        <v>137</v>
      </c>
      <c r="B44" s="4" t="s">
        <v>135</v>
      </c>
      <c r="C44" s="4" t="s">
        <v>136</v>
      </c>
      <c r="D44" s="4" t="s">
        <v>133</v>
      </c>
      <c r="E44" s="4" t="s">
        <v>387</v>
      </c>
      <c r="F44" s="4" t="s">
        <v>434</v>
      </c>
      <c r="G44" s="4" t="s">
        <v>433</v>
      </c>
      <c r="H44" s="4"/>
    </row>
    <row r="45" spans="1:8" ht="70" customHeight="1">
      <c r="A45" s="4" t="s">
        <v>141</v>
      </c>
      <c r="B45" s="4" t="s">
        <v>138</v>
      </c>
      <c r="C45" s="4" t="s">
        <v>139</v>
      </c>
      <c r="D45" s="4" t="s">
        <v>140</v>
      </c>
      <c r="E45" s="4" t="s">
        <v>387</v>
      </c>
      <c r="F45" s="4" t="s">
        <v>435</v>
      </c>
      <c r="G45" s="4" t="s">
        <v>436</v>
      </c>
      <c r="H45" s="4"/>
    </row>
    <row r="46" spans="1:8" ht="70" customHeight="1">
      <c r="A46" s="4" t="s">
        <v>145</v>
      </c>
      <c r="B46" s="4" t="s">
        <v>142</v>
      </c>
      <c r="C46" s="4" t="s">
        <v>143</v>
      </c>
      <c r="D46" s="4" t="s">
        <v>144</v>
      </c>
      <c r="E46" s="4" t="s">
        <v>387</v>
      </c>
      <c r="F46" s="4" t="s">
        <v>437</v>
      </c>
      <c r="G46" s="4" t="s">
        <v>438</v>
      </c>
      <c r="H46" s="4"/>
    </row>
    <row r="47" spans="1:8" ht="70" customHeight="1">
      <c r="A47" s="4" t="s">
        <v>149</v>
      </c>
      <c r="B47" s="4" t="s">
        <v>146</v>
      </c>
      <c r="C47" s="4" t="s">
        <v>147</v>
      </c>
      <c r="D47" s="4" t="s">
        <v>148</v>
      </c>
      <c r="E47" s="4" t="s">
        <v>387</v>
      </c>
      <c r="F47" s="4" t="s">
        <v>439</v>
      </c>
      <c r="G47" s="4" t="s">
        <v>440</v>
      </c>
      <c r="H47" s="4"/>
    </row>
    <row r="48" spans="1:8" ht="70" customHeight="1">
      <c r="A48" s="4" t="s">
        <v>153</v>
      </c>
      <c r="B48" s="4" t="s">
        <v>150</v>
      </c>
      <c r="C48" s="4" t="s">
        <v>151</v>
      </c>
      <c r="D48" s="4" t="s">
        <v>152</v>
      </c>
      <c r="E48" s="4" t="s">
        <v>387</v>
      </c>
      <c r="F48" s="4" t="s">
        <v>441</v>
      </c>
      <c r="G48" s="4" t="s">
        <v>440</v>
      </c>
      <c r="H48" s="4"/>
    </row>
    <row r="49" spans="1:8" ht="70" customHeight="1">
      <c r="A49" s="4" t="s">
        <v>157</v>
      </c>
      <c r="B49" s="4" t="s">
        <v>154</v>
      </c>
      <c r="C49" s="4" t="s">
        <v>155</v>
      </c>
      <c r="D49" s="4" t="s">
        <v>156</v>
      </c>
      <c r="E49" s="4" t="s">
        <v>387</v>
      </c>
      <c r="F49" s="4" t="s">
        <v>442</v>
      </c>
      <c r="G49" s="4" t="s">
        <v>440</v>
      </c>
      <c r="H49" s="4"/>
    </row>
    <row r="50" spans="1:8" ht="70" customHeight="1">
      <c r="A50" s="4" t="s">
        <v>161</v>
      </c>
      <c r="B50" s="4" t="s">
        <v>158</v>
      </c>
      <c r="C50" s="4" t="s">
        <v>159</v>
      </c>
      <c r="D50" s="4" t="s">
        <v>160</v>
      </c>
      <c r="E50" s="4" t="s">
        <v>387</v>
      </c>
      <c r="F50" s="4" t="s">
        <v>443</v>
      </c>
      <c r="G50" s="4" t="s">
        <v>444</v>
      </c>
      <c r="H50" s="4"/>
    </row>
    <row r="51" spans="1:8" ht="70" customHeight="1">
      <c r="A51" s="4" t="s">
        <v>165</v>
      </c>
      <c r="B51" s="4" t="s">
        <v>162</v>
      </c>
      <c r="C51" s="4" t="s">
        <v>163</v>
      </c>
      <c r="D51" s="4" t="s">
        <v>164</v>
      </c>
      <c r="E51" s="4" t="s">
        <v>387</v>
      </c>
      <c r="F51" s="4" t="s">
        <v>445</v>
      </c>
      <c r="G51" s="4" t="s">
        <v>446</v>
      </c>
      <c r="H51" s="4"/>
    </row>
    <row r="52" spans="1:8" ht="70" customHeight="1">
      <c r="A52" s="4" t="s">
        <v>169</v>
      </c>
      <c r="B52" s="4" t="s">
        <v>166</v>
      </c>
      <c r="C52" s="4" t="s">
        <v>167</v>
      </c>
      <c r="D52" s="4" t="s">
        <v>168</v>
      </c>
      <c r="E52" s="4" t="s">
        <v>387</v>
      </c>
      <c r="F52" s="4" t="s">
        <v>447</v>
      </c>
      <c r="G52" s="4" t="s">
        <v>446</v>
      </c>
      <c r="H52" s="4"/>
    </row>
    <row r="53" spans="1:8" ht="70" customHeight="1">
      <c r="A53" s="4" t="s">
        <v>172</v>
      </c>
      <c r="B53" s="4" t="s">
        <v>170</v>
      </c>
      <c r="C53" s="4" t="s">
        <v>171</v>
      </c>
      <c r="D53" s="4" t="s">
        <v>168</v>
      </c>
      <c r="E53" s="4" t="s">
        <v>387</v>
      </c>
      <c r="F53" s="4" t="s">
        <v>448</v>
      </c>
      <c r="G53" s="4" t="s">
        <v>446</v>
      </c>
      <c r="H53" s="4"/>
    </row>
    <row r="54" spans="1:8" ht="70" customHeight="1">
      <c r="A54" s="4" t="s">
        <v>176</v>
      </c>
      <c r="B54" s="4" t="s">
        <v>173</v>
      </c>
      <c r="C54" s="4" t="s">
        <v>174</v>
      </c>
      <c r="D54" s="4" t="s">
        <v>175</v>
      </c>
      <c r="E54" s="4" t="s">
        <v>387</v>
      </c>
      <c r="F54" s="4" t="s">
        <v>449</v>
      </c>
      <c r="G54" s="4" t="s">
        <v>450</v>
      </c>
      <c r="H54" s="4" t="s">
        <v>446</v>
      </c>
    </row>
    <row r="55" spans="1:8" ht="70" customHeight="1">
      <c r="A55" s="4" t="s">
        <v>180</v>
      </c>
      <c r="B55" s="4" t="s">
        <v>177</v>
      </c>
      <c r="C55" s="4" t="s">
        <v>178</v>
      </c>
      <c r="D55" s="4" t="s">
        <v>179</v>
      </c>
      <c r="E55" s="4" t="s">
        <v>387</v>
      </c>
      <c r="F55" s="4" t="s">
        <v>451</v>
      </c>
      <c r="G55" s="4" t="s">
        <v>452</v>
      </c>
      <c r="H55" s="4"/>
    </row>
    <row r="56" spans="1:8" ht="70" customHeight="1">
      <c r="A56" s="4" t="s">
        <v>184</v>
      </c>
      <c r="B56" s="4" t="s">
        <v>181</v>
      </c>
      <c r="C56" s="4" t="s">
        <v>182</v>
      </c>
      <c r="D56" s="4" t="s">
        <v>183</v>
      </c>
      <c r="E56" s="4" t="s">
        <v>387</v>
      </c>
      <c r="F56" s="4" t="s">
        <v>453</v>
      </c>
      <c r="G56" s="4" t="s">
        <v>452</v>
      </c>
      <c r="H56" s="4"/>
    </row>
    <row r="57" spans="1:8" ht="70" customHeight="1">
      <c r="A57" s="4" t="s">
        <v>188</v>
      </c>
      <c r="B57" s="4" t="s">
        <v>185</v>
      </c>
      <c r="C57" s="4" t="s">
        <v>186</v>
      </c>
      <c r="D57" s="4" t="s">
        <v>187</v>
      </c>
      <c r="E57" s="4" t="s">
        <v>387</v>
      </c>
      <c r="F57" s="4" t="s">
        <v>454</v>
      </c>
      <c r="G57" s="4" t="s">
        <v>452</v>
      </c>
      <c r="H57" s="4"/>
    </row>
    <row r="58" spans="1:8" ht="70" customHeight="1">
      <c r="A58" s="4" t="s">
        <v>191</v>
      </c>
      <c r="B58" s="4" t="s">
        <v>189</v>
      </c>
      <c r="C58" s="4" t="s">
        <v>190</v>
      </c>
      <c r="D58" s="4" t="s">
        <v>187</v>
      </c>
      <c r="E58" s="4" t="s">
        <v>387</v>
      </c>
      <c r="F58" s="4" t="s">
        <v>454</v>
      </c>
      <c r="G58" s="4" t="s">
        <v>452</v>
      </c>
      <c r="H58" s="4"/>
    </row>
    <row r="59" spans="1:8" ht="70" customHeight="1">
      <c r="A59" s="4" t="s">
        <v>195</v>
      </c>
      <c r="B59" s="4" t="s">
        <v>192</v>
      </c>
      <c r="C59" s="4" t="s">
        <v>193</v>
      </c>
      <c r="D59" s="4" t="s">
        <v>194</v>
      </c>
      <c r="E59" s="4" t="s">
        <v>387</v>
      </c>
      <c r="F59" s="4" t="s">
        <v>455</v>
      </c>
      <c r="G59" s="4" t="s">
        <v>452</v>
      </c>
      <c r="H59" s="4"/>
    </row>
    <row r="60" spans="1:8" ht="70" customHeight="1">
      <c r="A60" s="4" t="s">
        <v>198</v>
      </c>
      <c r="B60" s="4" t="s">
        <v>196</v>
      </c>
      <c r="C60" s="4" t="s">
        <v>197</v>
      </c>
      <c r="D60" s="4" t="s">
        <v>194</v>
      </c>
      <c r="E60" s="4" t="s">
        <v>387</v>
      </c>
      <c r="F60" s="4" t="s">
        <v>456</v>
      </c>
      <c r="G60" s="4" t="s">
        <v>452</v>
      </c>
      <c r="H60" s="4"/>
    </row>
    <row r="61" spans="1:8" ht="78" customHeight="1">
      <c r="A61" s="4" t="s">
        <v>201</v>
      </c>
      <c r="B61" s="4" t="s">
        <v>199</v>
      </c>
      <c r="C61" s="4" t="s">
        <v>200</v>
      </c>
      <c r="D61" s="4" t="s">
        <v>194</v>
      </c>
      <c r="E61" s="4" t="s">
        <v>387</v>
      </c>
      <c r="F61" s="4" t="s">
        <v>456</v>
      </c>
      <c r="G61" s="4" t="s">
        <v>452</v>
      </c>
      <c r="H61" s="4"/>
    </row>
    <row r="62" spans="1:8" ht="70" customHeight="1">
      <c r="A62" s="4" t="s">
        <v>205</v>
      </c>
      <c r="B62" s="4" t="s">
        <v>202</v>
      </c>
      <c r="C62" s="4" t="s">
        <v>203</v>
      </c>
      <c r="D62" s="4" t="s">
        <v>204</v>
      </c>
      <c r="E62" s="4" t="s">
        <v>387</v>
      </c>
      <c r="F62" s="4" t="s">
        <v>457</v>
      </c>
      <c r="G62" s="4" t="s">
        <v>452</v>
      </c>
      <c r="H62" s="4"/>
    </row>
    <row r="63" spans="1:8" ht="70" customHeight="1">
      <c r="A63" s="4" t="s">
        <v>209</v>
      </c>
      <c r="B63" s="4" t="s">
        <v>206</v>
      </c>
      <c r="C63" s="4" t="s">
        <v>207</v>
      </c>
      <c r="D63" s="4" t="s">
        <v>208</v>
      </c>
      <c r="E63" s="4" t="s">
        <v>387</v>
      </c>
      <c r="F63" s="4" t="s">
        <v>458</v>
      </c>
      <c r="G63" s="4" t="s">
        <v>459</v>
      </c>
      <c r="H63" s="4"/>
    </row>
    <row r="64" spans="1:8" ht="70" customHeight="1">
      <c r="A64" s="4" t="s">
        <v>213</v>
      </c>
      <c r="B64" s="4" t="s">
        <v>210</v>
      </c>
      <c r="C64" s="4" t="s">
        <v>211</v>
      </c>
      <c r="D64" s="4" t="s">
        <v>212</v>
      </c>
      <c r="E64" s="4" t="s">
        <v>387</v>
      </c>
      <c r="F64" s="4" t="s">
        <v>460</v>
      </c>
      <c r="G64" s="4" t="s">
        <v>459</v>
      </c>
      <c r="H64" s="4"/>
    </row>
    <row r="65" spans="1:8" ht="70" customHeight="1">
      <c r="A65" s="4" t="s">
        <v>217</v>
      </c>
      <c r="B65" s="4" t="s">
        <v>214</v>
      </c>
      <c r="C65" s="4" t="s">
        <v>215</v>
      </c>
      <c r="D65" s="4" t="s">
        <v>216</v>
      </c>
      <c r="E65" s="4" t="s">
        <v>387</v>
      </c>
      <c r="F65" s="4" t="s">
        <v>461</v>
      </c>
      <c r="G65" s="4" t="s">
        <v>459</v>
      </c>
      <c r="H65" s="4"/>
    </row>
    <row r="66" spans="1:8" ht="70" customHeight="1">
      <c r="A66" s="4" t="s">
        <v>221</v>
      </c>
      <c r="B66" s="4" t="s">
        <v>218</v>
      </c>
      <c r="C66" s="4" t="s">
        <v>219</v>
      </c>
      <c r="D66" s="4" t="s">
        <v>220</v>
      </c>
      <c r="E66" s="4" t="s">
        <v>387</v>
      </c>
      <c r="F66" s="4" t="s">
        <v>462</v>
      </c>
      <c r="G66" s="4" t="s">
        <v>459</v>
      </c>
      <c r="H66" s="4"/>
    </row>
    <row r="67" spans="1:8" ht="70" customHeight="1">
      <c r="A67" s="4" t="s">
        <v>225</v>
      </c>
      <c r="B67" s="4" t="s">
        <v>222</v>
      </c>
      <c r="C67" s="4" t="s">
        <v>223</v>
      </c>
      <c r="D67" s="4" t="s">
        <v>224</v>
      </c>
      <c r="E67" s="4" t="s">
        <v>387</v>
      </c>
      <c r="F67" s="4" t="s">
        <v>463</v>
      </c>
      <c r="G67" s="4" t="s">
        <v>459</v>
      </c>
      <c r="H67" s="4"/>
    </row>
    <row r="68" spans="1:8" ht="70" customHeight="1">
      <c r="A68" s="4" t="s">
        <v>229</v>
      </c>
      <c r="B68" s="4" t="s">
        <v>226</v>
      </c>
      <c r="C68" s="4" t="s">
        <v>227</v>
      </c>
      <c r="D68" s="4" t="s">
        <v>228</v>
      </c>
      <c r="E68" s="4" t="s">
        <v>387</v>
      </c>
      <c r="F68" s="4" t="s">
        <v>463</v>
      </c>
      <c r="G68" s="4" t="s">
        <v>459</v>
      </c>
      <c r="H68" s="4"/>
    </row>
    <row r="69" spans="1:8" ht="70" customHeight="1">
      <c r="A69" s="4" t="s">
        <v>233</v>
      </c>
      <c r="B69" s="4" t="s">
        <v>230</v>
      </c>
      <c r="C69" s="4" t="s">
        <v>231</v>
      </c>
      <c r="D69" s="4" t="s">
        <v>232</v>
      </c>
      <c r="E69" s="4" t="s">
        <v>387</v>
      </c>
      <c r="F69" s="4" t="s">
        <v>464</v>
      </c>
      <c r="G69" s="4" t="s">
        <v>459</v>
      </c>
      <c r="H69" s="4"/>
    </row>
    <row r="70" spans="1:8" ht="70" customHeight="1">
      <c r="A70" s="4" t="s">
        <v>237</v>
      </c>
      <c r="B70" s="4" t="s">
        <v>234</v>
      </c>
      <c r="C70" s="4" t="s">
        <v>235</v>
      </c>
      <c r="D70" s="4" t="s">
        <v>236</v>
      </c>
      <c r="E70" s="4" t="s">
        <v>387</v>
      </c>
      <c r="F70" s="4" t="s">
        <v>465</v>
      </c>
      <c r="G70" s="4" t="s">
        <v>466</v>
      </c>
      <c r="H70" s="4"/>
    </row>
    <row r="71" spans="1:8" ht="70" customHeight="1">
      <c r="A71" s="4" t="s">
        <v>240</v>
      </c>
      <c r="B71" s="4" t="s">
        <v>238</v>
      </c>
      <c r="C71" s="4" t="s">
        <v>239</v>
      </c>
      <c r="D71" s="4" t="s">
        <v>216</v>
      </c>
      <c r="E71" s="4" t="s">
        <v>387</v>
      </c>
      <c r="F71" s="4" t="s">
        <v>467</v>
      </c>
      <c r="G71" s="4" t="s">
        <v>459</v>
      </c>
      <c r="H71" s="4"/>
    </row>
    <row r="72" spans="1:8" ht="70" customHeight="1">
      <c r="A72" s="4" t="s">
        <v>243</v>
      </c>
      <c r="B72" s="4" t="s">
        <v>241</v>
      </c>
      <c r="C72" s="4" t="s">
        <v>242</v>
      </c>
      <c r="D72" s="4" t="s">
        <v>27</v>
      </c>
      <c r="E72" s="4" t="s">
        <v>387</v>
      </c>
      <c r="F72" s="4" t="s">
        <v>468</v>
      </c>
      <c r="G72" s="4" t="s">
        <v>466</v>
      </c>
      <c r="H72" s="4"/>
    </row>
    <row r="73" spans="1:8" ht="70" customHeight="1">
      <c r="A73" s="4" t="s">
        <v>247</v>
      </c>
      <c r="B73" s="4" t="s">
        <v>244</v>
      </c>
      <c r="C73" s="4" t="s">
        <v>245</v>
      </c>
      <c r="D73" s="4" t="s">
        <v>246</v>
      </c>
      <c r="E73" s="4" t="s">
        <v>387</v>
      </c>
      <c r="F73" s="4" t="s">
        <v>469</v>
      </c>
      <c r="G73" s="4" t="s">
        <v>459</v>
      </c>
      <c r="H73" s="4"/>
    </row>
    <row r="74" spans="1:8" ht="70" customHeight="1">
      <c r="A74" s="4" t="s">
        <v>250</v>
      </c>
      <c r="B74" s="4" t="s">
        <v>248</v>
      </c>
      <c r="C74" s="4" t="s">
        <v>249</v>
      </c>
      <c r="D74" s="4" t="s">
        <v>246</v>
      </c>
      <c r="E74" s="4" t="s">
        <v>387</v>
      </c>
      <c r="F74" s="4" t="s">
        <v>469</v>
      </c>
      <c r="G74" s="4" t="s">
        <v>459</v>
      </c>
      <c r="H74" s="4"/>
    </row>
    <row r="75" spans="1:8" ht="70" customHeight="1">
      <c r="A75" s="4" t="s">
        <v>254</v>
      </c>
      <c r="B75" s="4" t="s">
        <v>251</v>
      </c>
      <c r="C75" s="4" t="s">
        <v>252</v>
      </c>
      <c r="D75" s="4" t="s">
        <v>253</v>
      </c>
      <c r="E75" s="4" t="s">
        <v>387</v>
      </c>
      <c r="F75" s="4" t="s">
        <v>470</v>
      </c>
      <c r="G75" s="4" t="s">
        <v>471</v>
      </c>
      <c r="H75" s="4"/>
    </row>
    <row r="76" spans="1:8" ht="70" customHeight="1">
      <c r="A76" s="4" t="s">
        <v>257</v>
      </c>
      <c r="B76" s="4" t="s">
        <v>255</v>
      </c>
      <c r="C76" s="4" t="s">
        <v>256</v>
      </c>
      <c r="D76" s="4" t="s">
        <v>253</v>
      </c>
      <c r="E76" s="4" t="s">
        <v>387</v>
      </c>
      <c r="F76" s="4" t="s">
        <v>472</v>
      </c>
      <c r="G76" s="4" t="s">
        <v>473</v>
      </c>
      <c r="H76" s="4"/>
    </row>
    <row r="77" spans="1:8" ht="70" customHeight="1">
      <c r="A77" s="4" t="s">
        <v>261</v>
      </c>
      <c r="B77" s="4" t="s">
        <v>258</v>
      </c>
      <c r="C77" s="4" t="s">
        <v>259</v>
      </c>
      <c r="D77" s="4" t="s">
        <v>260</v>
      </c>
      <c r="E77" s="4" t="s">
        <v>387</v>
      </c>
      <c r="F77" s="4" t="s">
        <v>474</v>
      </c>
      <c r="G77" s="4" t="s">
        <v>475</v>
      </c>
      <c r="H77" s="4"/>
    </row>
    <row r="78" spans="1:8" ht="70" customHeight="1">
      <c r="A78" s="4" t="s">
        <v>265</v>
      </c>
      <c r="B78" s="4" t="s">
        <v>262</v>
      </c>
      <c r="C78" s="4" t="s">
        <v>263</v>
      </c>
      <c r="D78" s="4" t="s">
        <v>264</v>
      </c>
      <c r="E78" s="4" t="s">
        <v>387</v>
      </c>
      <c r="F78" s="4" t="s">
        <v>476</v>
      </c>
      <c r="G78" s="4" t="s">
        <v>475</v>
      </c>
      <c r="H78" s="4"/>
    </row>
    <row r="79" spans="1:8" ht="78" customHeight="1">
      <c r="A79" s="4" t="s">
        <v>269</v>
      </c>
      <c r="B79" s="4" t="s">
        <v>266</v>
      </c>
      <c r="C79" s="4" t="s">
        <v>267</v>
      </c>
      <c r="D79" s="4" t="s">
        <v>268</v>
      </c>
      <c r="E79" s="4" t="s">
        <v>387</v>
      </c>
      <c r="F79" s="4" t="s">
        <v>477</v>
      </c>
      <c r="G79" s="4" t="s">
        <v>475</v>
      </c>
      <c r="H79" s="4"/>
    </row>
    <row r="80" spans="1:8" ht="70" customHeight="1">
      <c r="A80" s="4" t="s">
        <v>273</v>
      </c>
      <c r="B80" s="4" t="s">
        <v>270</v>
      </c>
      <c r="C80" s="4" t="s">
        <v>271</v>
      </c>
      <c r="D80" s="4" t="s">
        <v>272</v>
      </c>
      <c r="E80" s="4" t="s">
        <v>387</v>
      </c>
      <c r="F80" s="4" t="s">
        <v>478</v>
      </c>
      <c r="G80" s="4" t="s">
        <v>475</v>
      </c>
      <c r="H80" s="4"/>
    </row>
    <row r="81" spans="1:8" ht="70" customHeight="1">
      <c r="A81" s="4" t="s">
        <v>277</v>
      </c>
      <c r="B81" s="4" t="s">
        <v>274</v>
      </c>
      <c r="C81" s="4" t="s">
        <v>275</v>
      </c>
      <c r="D81" s="4" t="s">
        <v>276</v>
      </c>
      <c r="E81" s="4" t="s">
        <v>387</v>
      </c>
      <c r="F81" s="4" t="s">
        <v>479</v>
      </c>
      <c r="G81" s="4" t="s">
        <v>480</v>
      </c>
      <c r="H81" s="4"/>
    </row>
    <row r="82" spans="1:8" ht="70" customHeight="1">
      <c r="A82" s="4" t="s">
        <v>281</v>
      </c>
      <c r="B82" s="4" t="s">
        <v>278</v>
      </c>
      <c r="C82" s="4" t="s">
        <v>279</v>
      </c>
      <c r="D82" s="4" t="s">
        <v>280</v>
      </c>
      <c r="E82" s="4" t="s">
        <v>387</v>
      </c>
      <c r="F82" s="4" t="s">
        <v>481</v>
      </c>
      <c r="G82" s="4" t="s">
        <v>475</v>
      </c>
      <c r="H82" s="4"/>
    </row>
    <row r="83" spans="1:8" ht="70" customHeight="1">
      <c r="A83" s="4" t="s">
        <v>284</v>
      </c>
      <c r="B83" s="4" t="s">
        <v>282</v>
      </c>
      <c r="C83" s="4" t="s">
        <v>283</v>
      </c>
      <c r="D83" s="4" t="s">
        <v>280</v>
      </c>
      <c r="E83" s="4" t="s">
        <v>387</v>
      </c>
      <c r="F83" s="4" t="s">
        <v>482</v>
      </c>
      <c r="G83" s="4" t="s">
        <v>475</v>
      </c>
      <c r="H83" s="4"/>
    </row>
    <row r="84" spans="1:8" ht="70" customHeight="1">
      <c r="A84" s="4" t="s">
        <v>288</v>
      </c>
      <c r="B84" s="4" t="s">
        <v>285</v>
      </c>
      <c r="C84" s="4" t="s">
        <v>286</v>
      </c>
      <c r="D84" s="4" t="s">
        <v>287</v>
      </c>
      <c r="E84" s="4" t="s">
        <v>387</v>
      </c>
      <c r="F84" s="4" t="s">
        <v>483</v>
      </c>
      <c r="G84" s="4" t="s">
        <v>484</v>
      </c>
      <c r="H84" s="4"/>
    </row>
    <row r="85" spans="1:8" ht="70" customHeight="1">
      <c r="A85" s="4" t="s">
        <v>292</v>
      </c>
      <c r="B85" s="4" t="s">
        <v>289</v>
      </c>
      <c r="C85" s="4" t="s">
        <v>290</v>
      </c>
      <c r="D85" s="4" t="s">
        <v>291</v>
      </c>
      <c r="E85" s="4" t="s">
        <v>387</v>
      </c>
      <c r="F85" s="4" t="s">
        <v>485</v>
      </c>
      <c r="G85" s="4" t="s">
        <v>486</v>
      </c>
      <c r="H85" s="4"/>
    </row>
    <row r="86" spans="1:8" ht="78" customHeight="1">
      <c r="A86" s="4" t="s">
        <v>296</v>
      </c>
      <c r="B86" s="4" t="s">
        <v>293</v>
      </c>
      <c r="C86" s="4" t="s">
        <v>294</v>
      </c>
      <c r="D86" s="4" t="s">
        <v>295</v>
      </c>
      <c r="E86" s="4" t="s">
        <v>387</v>
      </c>
      <c r="F86" s="4" t="s">
        <v>487</v>
      </c>
      <c r="G86" s="4" t="s">
        <v>484</v>
      </c>
      <c r="H86" s="4"/>
    </row>
    <row r="87" spans="1:8" ht="70" customHeight="1">
      <c r="A87" s="4" t="s">
        <v>300</v>
      </c>
      <c r="B87" s="4" t="s">
        <v>297</v>
      </c>
      <c r="C87" s="4" t="s">
        <v>298</v>
      </c>
      <c r="D87" s="4" t="s">
        <v>299</v>
      </c>
      <c r="E87" s="4" t="s">
        <v>387</v>
      </c>
      <c r="F87" s="4" t="s">
        <v>488</v>
      </c>
      <c r="G87" s="4" t="s">
        <v>484</v>
      </c>
      <c r="H87" s="4"/>
    </row>
    <row r="88" spans="1:8" ht="70" customHeight="1">
      <c r="A88" s="4" t="s">
        <v>304</v>
      </c>
      <c r="B88" s="4" t="s">
        <v>301</v>
      </c>
      <c r="C88" s="4" t="s">
        <v>302</v>
      </c>
      <c r="D88" s="4" t="s">
        <v>303</v>
      </c>
      <c r="E88" s="4" t="s">
        <v>387</v>
      </c>
      <c r="F88" s="4" t="s">
        <v>489</v>
      </c>
      <c r="G88" s="4" t="s">
        <v>490</v>
      </c>
      <c r="H88" s="4"/>
    </row>
    <row r="89" spans="1:8" ht="70" customHeight="1">
      <c r="A89" s="4" t="s">
        <v>308</v>
      </c>
      <c r="B89" s="4" t="s">
        <v>305</v>
      </c>
      <c r="C89" s="4" t="s">
        <v>306</v>
      </c>
      <c r="D89" s="4" t="s">
        <v>307</v>
      </c>
      <c r="E89" s="4" t="s">
        <v>387</v>
      </c>
      <c r="F89" s="4" t="s">
        <v>491</v>
      </c>
      <c r="G89" s="4" t="s">
        <v>490</v>
      </c>
      <c r="H89" s="4"/>
    </row>
    <row r="90" spans="1:8" ht="70" customHeight="1">
      <c r="A90" s="4" t="s">
        <v>312</v>
      </c>
      <c r="B90" s="4" t="s">
        <v>309</v>
      </c>
      <c r="C90" s="4" t="s">
        <v>310</v>
      </c>
      <c r="D90" s="4" t="s">
        <v>311</v>
      </c>
      <c r="E90" s="4" t="s">
        <v>387</v>
      </c>
      <c r="F90" s="4" t="s">
        <v>492</v>
      </c>
      <c r="G90" s="4" t="s">
        <v>493</v>
      </c>
      <c r="H90" s="4"/>
    </row>
    <row r="91" spans="1:8" ht="78" customHeight="1">
      <c r="A91" s="4" t="s">
        <v>316</v>
      </c>
      <c r="B91" s="4" t="s">
        <v>313</v>
      </c>
      <c r="C91" s="4" t="s">
        <v>314</v>
      </c>
      <c r="D91" s="4" t="s">
        <v>315</v>
      </c>
      <c r="E91" s="4" t="s">
        <v>387</v>
      </c>
      <c r="F91" s="4" t="s">
        <v>494</v>
      </c>
      <c r="G91" s="4" t="s">
        <v>495</v>
      </c>
      <c r="H91" s="4"/>
    </row>
    <row r="92" spans="1:8" ht="70" customHeight="1">
      <c r="A92" s="4" t="s">
        <v>320</v>
      </c>
      <c r="B92" s="4" t="s">
        <v>317</v>
      </c>
      <c r="C92" s="4" t="s">
        <v>318</v>
      </c>
      <c r="D92" s="4" t="s">
        <v>319</v>
      </c>
      <c r="E92" s="4" t="s">
        <v>387</v>
      </c>
      <c r="F92" s="4" t="s">
        <v>496</v>
      </c>
      <c r="G92" s="4" t="s">
        <v>497</v>
      </c>
      <c r="H92" s="4"/>
    </row>
    <row r="93" spans="1:8" ht="70" customHeight="1">
      <c r="A93" s="4" t="s">
        <v>324</v>
      </c>
      <c r="B93" s="4" t="s">
        <v>321</v>
      </c>
      <c r="C93" s="4" t="s">
        <v>322</v>
      </c>
      <c r="D93" s="4" t="s">
        <v>323</v>
      </c>
      <c r="E93" s="4" t="s">
        <v>387</v>
      </c>
      <c r="F93" s="4" t="s">
        <v>498</v>
      </c>
      <c r="G93" s="4" t="s">
        <v>497</v>
      </c>
      <c r="H93" s="4"/>
    </row>
    <row r="94" spans="1:8" ht="70" customHeight="1">
      <c r="A94" s="4" t="s">
        <v>328</v>
      </c>
      <c r="B94" s="4" t="s">
        <v>325</v>
      </c>
      <c r="C94" s="4" t="s">
        <v>326</v>
      </c>
      <c r="D94" s="4" t="s">
        <v>327</v>
      </c>
      <c r="E94" s="4" t="s">
        <v>387</v>
      </c>
      <c r="F94" s="4" t="s">
        <v>499</v>
      </c>
      <c r="G94" s="4" t="s">
        <v>500</v>
      </c>
      <c r="H94" s="4"/>
    </row>
    <row r="95" spans="1:8" ht="70" customHeight="1">
      <c r="A95" s="4" t="s">
        <v>332</v>
      </c>
      <c r="B95" s="4" t="s">
        <v>329</v>
      </c>
      <c r="C95" s="4" t="s">
        <v>330</v>
      </c>
      <c r="D95" s="4" t="s">
        <v>331</v>
      </c>
      <c r="E95" s="4" t="s">
        <v>387</v>
      </c>
      <c r="F95" s="4" t="s">
        <v>501</v>
      </c>
      <c r="G95" s="4" t="s">
        <v>502</v>
      </c>
      <c r="H95" s="4"/>
    </row>
    <row r="96" spans="1:8" ht="70" customHeight="1">
      <c r="A96" s="4" t="s">
        <v>336</v>
      </c>
      <c r="B96" s="4" t="s">
        <v>333</v>
      </c>
      <c r="C96" s="4" t="s">
        <v>334</v>
      </c>
      <c r="D96" s="4" t="s">
        <v>335</v>
      </c>
      <c r="E96" s="4" t="s">
        <v>387</v>
      </c>
      <c r="F96" s="4" t="s">
        <v>503</v>
      </c>
      <c r="G96" s="4" t="s">
        <v>430</v>
      </c>
      <c r="H96" s="4"/>
    </row>
    <row r="97" spans="1:8" ht="70" customHeight="1">
      <c r="A97" s="4" t="s">
        <v>339</v>
      </c>
      <c r="B97" s="4" t="s">
        <v>337</v>
      </c>
      <c r="C97" s="4" t="s">
        <v>338</v>
      </c>
      <c r="D97" s="4" t="s">
        <v>100</v>
      </c>
      <c r="E97" s="4" t="s">
        <v>387</v>
      </c>
      <c r="F97" s="4" t="s">
        <v>504</v>
      </c>
      <c r="G97" s="4" t="s">
        <v>391</v>
      </c>
      <c r="H97" s="4"/>
    </row>
    <row r="98" spans="1:8" ht="70" customHeight="1">
      <c r="A98" s="4" t="s">
        <v>343</v>
      </c>
      <c r="B98" s="4" t="s">
        <v>340</v>
      </c>
      <c r="C98" s="4" t="s">
        <v>341</v>
      </c>
      <c r="D98" s="4" t="s">
        <v>342</v>
      </c>
      <c r="E98" s="4" t="s">
        <v>387</v>
      </c>
      <c r="F98" s="4" t="s">
        <v>505</v>
      </c>
      <c r="G98" s="4" t="s">
        <v>506</v>
      </c>
      <c r="H98" s="4"/>
    </row>
    <row r="99" spans="1:8" ht="70" customHeight="1">
      <c r="A99" s="4" t="s">
        <v>347</v>
      </c>
      <c r="B99" s="4" t="s">
        <v>344</v>
      </c>
      <c r="C99" s="4" t="s">
        <v>345</v>
      </c>
      <c r="D99" s="4" t="s">
        <v>346</v>
      </c>
      <c r="E99" s="4" t="s">
        <v>387</v>
      </c>
      <c r="F99" s="4" t="s">
        <v>507</v>
      </c>
      <c r="G99" s="4" t="s">
        <v>506</v>
      </c>
      <c r="H99" s="4"/>
    </row>
    <row r="100" spans="1:8" ht="94" customHeight="1">
      <c r="A100" s="4" t="s">
        <v>351</v>
      </c>
      <c r="B100" s="4" t="s">
        <v>348</v>
      </c>
      <c r="C100" s="4" t="s">
        <v>349</v>
      </c>
      <c r="D100" s="4" t="s">
        <v>350</v>
      </c>
      <c r="E100" s="4" t="s">
        <v>387</v>
      </c>
      <c r="F100" s="4" t="s">
        <v>508</v>
      </c>
      <c r="G100" s="4" t="s">
        <v>425</v>
      </c>
      <c r="H100" s="4"/>
    </row>
    <row r="101" spans="1:8" ht="70" customHeight="1">
      <c r="A101" s="4" t="s">
        <v>355</v>
      </c>
      <c r="B101" s="4" t="s">
        <v>352</v>
      </c>
      <c r="C101" s="4" t="s">
        <v>353</v>
      </c>
      <c r="D101" s="4" t="s">
        <v>354</v>
      </c>
      <c r="E101" s="4" t="s">
        <v>387</v>
      </c>
      <c r="F101" s="4" t="s">
        <v>509</v>
      </c>
      <c r="G101" s="4" t="s">
        <v>510</v>
      </c>
      <c r="H101" s="4"/>
    </row>
    <row r="102" spans="1:8" ht="70" customHeight="1">
      <c r="A102" s="4" t="s">
        <v>359</v>
      </c>
      <c r="B102" s="4" t="s">
        <v>356</v>
      </c>
      <c r="C102" s="4" t="s">
        <v>357</v>
      </c>
      <c r="D102" s="4" t="s">
        <v>358</v>
      </c>
      <c r="E102" s="4" t="s">
        <v>387</v>
      </c>
      <c r="F102" s="4" t="s">
        <v>511</v>
      </c>
      <c r="G102" s="4" t="s">
        <v>506</v>
      </c>
      <c r="H102" s="4"/>
    </row>
    <row r="103" spans="1:8" ht="78" customHeight="1">
      <c r="A103" s="4" t="s">
        <v>363</v>
      </c>
      <c r="B103" s="4" t="s">
        <v>360</v>
      </c>
      <c r="C103" s="4" t="s">
        <v>361</v>
      </c>
      <c r="D103" s="4" t="s">
        <v>362</v>
      </c>
      <c r="E103" s="4" t="s">
        <v>387</v>
      </c>
      <c r="F103" s="4" t="s">
        <v>512</v>
      </c>
      <c r="G103" s="4" t="s">
        <v>513</v>
      </c>
      <c r="H103" s="4"/>
    </row>
    <row r="104" spans="1:8" ht="70" customHeight="1">
      <c r="A104" s="4" t="s">
        <v>367</v>
      </c>
      <c r="B104" s="4" t="s">
        <v>364</v>
      </c>
      <c r="C104" s="4" t="s">
        <v>365</v>
      </c>
      <c r="D104" s="4" t="s">
        <v>366</v>
      </c>
      <c r="E104" s="4" t="s">
        <v>387</v>
      </c>
      <c r="F104" s="4" t="s">
        <v>514</v>
      </c>
      <c r="G104" s="4" t="s">
        <v>513</v>
      </c>
      <c r="H104" s="4"/>
    </row>
    <row r="105" spans="1:8" ht="70" customHeight="1">
      <c r="A105" s="4" t="s">
        <v>371</v>
      </c>
      <c r="B105" s="4" t="s">
        <v>368</v>
      </c>
      <c r="C105" s="4" t="s">
        <v>369</v>
      </c>
      <c r="D105" s="4" t="s">
        <v>370</v>
      </c>
      <c r="E105" s="4" t="s">
        <v>387</v>
      </c>
      <c r="F105" s="4" t="s">
        <v>515</v>
      </c>
      <c r="G105" s="4" t="s">
        <v>513</v>
      </c>
      <c r="H105" s="4"/>
    </row>
    <row r="106" spans="1:8" ht="70" customHeight="1">
      <c r="A106" s="4" t="s">
        <v>375</v>
      </c>
      <c r="B106" s="4" t="s">
        <v>372</v>
      </c>
      <c r="C106" s="4" t="s">
        <v>373</v>
      </c>
      <c r="D106" s="4" t="s">
        <v>374</v>
      </c>
      <c r="E106" s="4" t="s">
        <v>387</v>
      </c>
      <c r="F106" s="4" t="s">
        <v>516</v>
      </c>
      <c r="G106" s="4" t="s">
        <v>399</v>
      </c>
      <c r="H106" s="4"/>
    </row>
    <row r="107" spans="1:8" ht="70" customHeight="1">
      <c r="A107" s="4" t="s">
        <v>379</v>
      </c>
      <c r="B107" s="4" t="s">
        <v>376</v>
      </c>
      <c r="C107" s="4" t="s">
        <v>377</v>
      </c>
      <c r="D107" s="4" t="s">
        <v>378</v>
      </c>
      <c r="E107" s="4" t="s">
        <v>387</v>
      </c>
      <c r="F107" s="4" t="s">
        <v>517</v>
      </c>
      <c r="G107" s="4" t="s">
        <v>518</v>
      </c>
      <c r="H107" s="4"/>
    </row>
    <row r="108" spans="1:8" ht="25" customHeight="1">
      <c r="A108" s="1"/>
      <c r="B108" s="1"/>
      <c r="C108" s="1"/>
      <c r="D108" s="1"/>
      <c r="E108" s="1"/>
      <c r="F108" s="1"/>
      <c r="G108" s="1"/>
      <c r="H108" s="1"/>
    </row>
  </sheetData>
  <mergeCells count="1">
    <mergeCell ref="B4:H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D5A5A"/>
  </sheetPr>
  <dimension ref="A1:H45"/>
  <sheetViews>
    <sheetView showGridLines="0" workbookViewId="0"/>
  </sheetViews>
  <sheetFormatPr defaultRowHeight="14"/>
  <cols>
    <col min="1" max="1" width="3" customWidth="1"/>
    <col min="2" max="2" width="52" customWidth="1"/>
    <col min="3" max="5" width="24" customWidth="1"/>
  </cols>
  <sheetData>
    <row r="1" spans="1:8" ht="25" customHeight="1">
      <c r="A1" s="1"/>
      <c r="B1" s="1"/>
      <c r="C1" s="1"/>
      <c r="D1" s="1"/>
      <c r="E1" s="1"/>
      <c r="F1" s="1"/>
      <c r="G1" s="1"/>
      <c r="H1" s="1"/>
    </row>
    <row r="2" spans="1:8" ht="25" customHeight="1">
      <c r="A2" s="1"/>
      <c r="B2" s="2" t="s">
        <v>519</v>
      </c>
      <c r="C2" s="1"/>
      <c r="D2" s="1"/>
      <c r="E2" s="1"/>
      <c r="F2" s="1"/>
      <c r="G2" s="1"/>
      <c r="H2" s="1"/>
    </row>
    <row r="3" spans="1:8" ht="25" customHeight="1">
      <c r="A3" s="1"/>
      <c r="B3" s="3"/>
      <c r="C3" s="3"/>
      <c r="D3" s="3"/>
      <c r="E3" s="3"/>
      <c r="F3" s="1"/>
      <c r="G3" s="1"/>
      <c r="H3" s="1"/>
    </row>
    <row r="4" spans="1:8" ht="25" customHeight="1">
      <c r="A4" s="1"/>
      <c r="B4" s="16" t="s">
        <v>520</v>
      </c>
      <c r="C4" s="16"/>
      <c r="D4" s="16"/>
      <c r="E4" s="16"/>
      <c r="F4" s="1"/>
      <c r="G4" s="1"/>
      <c r="H4" s="1"/>
    </row>
    <row r="5" spans="1:8" ht="25" customHeight="1">
      <c r="A5" s="1"/>
      <c r="B5" s="16"/>
      <c r="C5" s="16"/>
      <c r="D5" s="16"/>
      <c r="E5" s="16"/>
      <c r="F5" s="1"/>
      <c r="G5" s="1"/>
      <c r="H5" s="1"/>
    </row>
    <row r="6" spans="1:8" ht="25" customHeight="1">
      <c r="A6" s="1"/>
      <c r="B6" s="16"/>
      <c r="C6" s="16"/>
      <c r="D6" s="16"/>
      <c r="E6" s="16"/>
      <c r="F6" s="1"/>
      <c r="G6" s="1"/>
      <c r="H6" s="1"/>
    </row>
    <row r="7" spans="1:8" ht="36" customHeight="1">
      <c r="A7" s="1"/>
      <c r="B7" s="5" t="s">
        <v>521</v>
      </c>
      <c r="C7" s="5" t="s">
        <v>522</v>
      </c>
      <c r="D7" s="1"/>
      <c r="E7" s="1"/>
      <c r="F7" s="1"/>
      <c r="G7" s="1"/>
      <c r="H7" s="1"/>
    </row>
    <row r="8" spans="1:8" ht="38" customHeight="1">
      <c r="A8" s="1"/>
      <c r="B8" s="4" t="s">
        <v>523</v>
      </c>
      <c r="C8" s="6">
        <v>160000</v>
      </c>
      <c r="D8" s="1"/>
      <c r="E8" s="1"/>
      <c r="F8" s="1"/>
      <c r="G8" s="1"/>
      <c r="H8" s="1"/>
    </row>
    <row r="9" spans="1:8" ht="38" customHeight="1">
      <c r="A9" s="1"/>
      <c r="B9" s="4" t="s">
        <v>524</v>
      </c>
      <c r="C9" s="6">
        <v>100000</v>
      </c>
      <c r="D9" s="1"/>
      <c r="E9" s="1"/>
      <c r="F9" s="1"/>
      <c r="G9" s="1"/>
      <c r="H9" s="1"/>
    </row>
    <row r="10" spans="1:8" ht="25" customHeight="1">
      <c r="A10" s="1"/>
      <c r="B10" s="1"/>
      <c r="C10" s="1"/>
      <c r="D10" s="1"/>
      <c r="E10" s="1"/>
      <c r="F10" s="1"/>
      <c r="G10" s="1"/>
      <c r="H10" s="1"/>
    </row>
    <row r="11" spans="1:8" ht="27" customHeight="1">
      <c r="A11" s="1"/>
      <c r="B11" s="16" t="s">
        <v>525</v>
      </c>
      <c r="C11" s="16"/>
      <c r="D11" s="16"/>
      <c r="E11" s="16"/>
      <c r="F11" s="1"/>
      <c r="G11" s="1"/>
      <c r="H11" s="1"/>
    </row>
    <row r="12" spans="1:8" ht="27" customHeight="1">
      <c r="A12" s="1"/>
      <c r="B12" s="16"/>
      <c r="C12" s="16"/>
      <c r="D12" s="16"/>
      <c r="E12" s="16"/>
      <c r="F12" s="1"/>
      <c r="G12" s="1"/>
      <c r="H12" s="1"/>
    </row>
    <row r="13" spans="1:8" ht="27" customHeight="1">
      <c r="A13" s="1"/>
      <c r="B13" s="16"/>
      <c r="C13" s="16"/>
      <c r="D13" s="16"/>
      <c r="E13" s="16"/>
      <c r="F13" s="1"/>
      <c r="G13" s="1"/>
      <c r="H13" s="1"/>
    </row>
    <row r="14" spans="1:8" ht="36" customHeight="1">
      <c r="A14" s="1"/>
      <c r="B14" s="5" t="s">
        <v>526</v>
      </c>
      <c r="C14" s="5" t="s">
        <v>527</v>
      </c>
      <c r="D14" s="5" t="s">
        <v>528</v>
      </c>
      <c r="E14" s="1"/>
      <c r="F14" s="1"/>
      <c r="G14" s="1"/>
      <c r="H14" s="1"/>
    </row>
    <row r="15" spans="1:8" ht="25" customHeight="1">
      <c r="A15" s="1"/>
      <c r="B15" s="1" t="s">
        <v>529</v>
      </c>
      <c r="C15" s="10">
        <f>IF(AND(ISNUMBER(C8),C8&gt;=0,ISNUMBER(C9),C9&gt;=0),C8,"Check inputs")</f>
        <v>160000</v>
      </c>
      <c r="D15" s="10">
        <f>IF(AND(ISNUMBER(C8),C8&gt;=0,ISNUMBER(C9),C9&gt;=0),C8+C9,"Check inputs")</f>
        <v>260000</v>
      </c>
      <c r="E15" s="1"/>
      <c r="F15" s="1"/>
      <c r="G15" s="1"/>
      <c r="H15" s="1"/>
    </row>
    <row r="16" spans="1:8" ht="25" customHeight="1">
      <c r="A16" s="1"/>
      <c r="B16" s="1"/>
      <c r="C16" s="7"/>
      <c r="D16" s="7"/>
      <c r="E16" s="1"/>
      <c r="F16" s="1"/>
      <c r="G16" s="1"/>
      <c r="H16" s="1"/>
    </row>
    <row r="17" spans="1:8" ht="25" customHeight="1">
      <c r="A17" s="1"/>
      <c r="B17" s="1"/>
      <c r="C17" s="7"/>
      <c r="D17" s="7"/>
      <c r="E17" s="1"/>
      <c r="F17" s="1"/>
      <c r="G17" s="1"/>
      <c r="H17" s="1"/>
    </row>
    <row r="18" spans="1:8" ht="25" customHeight="1">
      <c r="A18" s="1"/>
      <c r="B18" s="1" t="s">
        <v>530</v>
      </c>
      <c r="C18" s="11">
        <f>IF(ISNUMBER(C15),IF(AND(C15&gt;=Rules!$C$7,C15&lt;Rules!$C$8),Rules!$D$7+(C15-Rules!$C$7)*Rules!$E$7,0),"Check inputs")</f>
        <v>0</v>
      </c>
      <c r="D18" s="11">
        <f>IF(ISNUMBER(D15),IF(AND(D15&gt;=Rules!$C$7,D15&lt;Rules!$C$8),Rules!$D$7+(D15-Rules!$C$7)*Rules!$E$7,0),"Check inputs")</f>
        <v>0</v>
      </c>
      <c r="E18" s="1"/>
      <c r="F18" s="1"/>
      <c r="G18" s="1"/>
      <c r="H18" s="1"/>
    </row>
    <row r="19" spans="1:8" ht="25" customHeight="1">
      <c r="A19" s="1"/>
      <c r="B19" s="1" t="s">
        <v>531</v>
      </c>
      <c r="C19" s="11">
        <f>IF(ISNUMBER(C15),IF(AND(C15&gt;=Rules!$C$8,C15&lt;Rules!$C$9),Rules!$D$8+(C15-Rules!$C$8)*Rules!$E$8,0),"Check inputs")</f>
        <v>0</v>
      </c>
      <c r="D19" s="11">
        <f>IF(ISNUMBER(D15),IF(AND(D15&gt;=Rules!$C$8,D15&lt;Rules!$C$9),Rules!$D$8+(D15-Rules!$C$8)*Rules!$E$8,0),"Check inputs")</f>
        <v>0</v>
      </c>
      <c r="E19" s="1"/>
      <c r="F19" s="1"/>
      <c r="G19" s="1"/>
      <c r="H19" s="1"/>
    </row>
    <row r="20" spans="1:8" ht="25" customHeight="1">
      <c r="A20" s="1"/>
      <c r="B20" s="1" t="s">
        <v>532</v>
      </c>
      <c r="C20" s="11">
        <f>IF(ISNUMBER(C15),IF(AND(C15&gt;=Rules!$C$9,C15&lt;Rules!$C$10),Rules!$D$9+(C15-Rules!$C$9)*Rules!$E$9,0),"Check inputs")</f>
        <v>0</v>
      </c>
      <c r="D20" s="11">
        <f>IF(ISNUMBER(D15),IF(AND(D15&gt;=Rules!$C$9,D15&lt;Rules!$C$10),Rules!$D$9+(D15-Rules!$C$9)*Rules!$E$9,0),"Check inputs")</f>
        <v>0</v>
      </c>
      <c r="E20" s="1"/>
      <c r="F20" s="1"/>
      <c r="G20" s="1"/>
      <c r="H20" s="1"/>
    </row>
    <row r="21" spans="1:8" ht="25" customHeight="1">
      <c r="A21" s="1"/>
      <c r="B21" s="1" t="s">
        <v>533</v>
      </c>
      <c r="C21" s="11">
        <f>IF(ISNUMBER(C15),IF(AND(C15&gt;=Rules!$C$10,C15&lt;Rules!$C$11),Rules!$D$10+(C15-Rules!$C$10)*Rules!$E$10,0),"Check inputs")</f>
        <v>0</v>
      </c>
      <c r="D21" s="11">
        <f>IF(ISNUMBER(D15),IF(AND(D15&gt;=Rules!$C$10,D15&lt;Rules!$C$11),Rules!$D$10+(D15-Rules!$C$10)*Rules!$E$10,0),"Check inputs")</f>
        <v>0</v>
      </c>
      <c r="E21" s="1"/>
      <c r="F21" s="1"/>
      <c r="G21" s="1"/>
      <c r="H21" s="1"/>
    </row>
    <row r="22" spans="1:8" ht="25" customHeight="1">
      <c r="A22" s="1"/>
      <c r="B22" s="1" t="s">
        <v>534</v>
      </c>
      <c r="C22" s="11">
        <f>IF(ISNUMBER(C15),IF(AND(C15&gt;=Rules!$C$11,C15&lt;Rules!$C$12),Rules!$D$11+(C15-Rules!$C$11)*Rules!$E$11,0),"Check inputs")</f>
        <v>0</v>
      </c>
      <c r="D22" s="11">
        <f>IF(ISNUMBER(D15),IF(AND(D15&gt;=Rules!$C$11,D15&lt;Rules!$C$12),Rules!$D$11+(D15-Rules!$C$11)*Rules!$E$11,0),"Check inputs")</f>
        <v>0</v>
      </c>
      <c r="E22" s="1"/>
      <c r="F22" s="1"/>
      <c r="G22" s="1"/>
      <c r="H22" s="1"/>
    </row>
    <row r="23" spans="1:8" ht="25" customHeight="1">
      <c r="A23" s="1"/>
      <c r="B23" s="1" t="s">
        <v>535</v>
      </c>
      <c r="C23" s="11">
        <f>IF(ISNUMBER(C15),IF(AND(C15&gt;=Rules!$C$12,C15&lt;Rules!$C$13),Rules!$D$12+(C15-Rules!$C$12)*Rules!$E$12,0),"Check inputs")</f>
        <v>11318.637999999999</v>
      </c>
      <c r="D23" s="11">
        <f>IF(ISNUMBER(D15),IF(AND(D15&gt;=Rules!$C$12,D15&lt;Rules!$C$13),Rules!$D$12+(D15-Rules!$C$12)*Rules!$E$12,0),"Check inputs")</f>
        <v>20618.638000000003</v>
      </c>
      <c r="E23" s="1"/>
      <c r="F23" s="1"/>
      <c r="G23" s="1"/>
      <c r="H23" s="1"/>
    </row>
    <row r="24" spans="1:8" ht="25" customHeight="1">
      <c r="A24" s="1"/>
      <c r="B24" s="1" t="s">
        <v>536</v>
      </c>
      <c r="C24" s="11">
        <f>IF(ISNUMBER(C15),IF(AND(C15&gt;=Rules!$C$13,C15&lt;Rules!$C$14),Rules!$D$13+(C15-Rules!$C$13)*Rules!$E$13,0),"Check inputs")</f>
        <v>0</v>
      </c>
      <c r="D24" s="11">
        <f>IF(ISNUMBER(D15),IF(AND(D15&gt;=Rules!$C$13,D15&lt;Rules!$C$14),Rules!$D$13+(D15-Rules!$C$13)*Rules!$E$13,0),"Check inputs")</f>
        <v>0</v>
      </c>
      <c r="E24" s="1"/>
      <c r="F24" s="1"/>
      <c r="G24" s="1"/>
      <c r="H24" s="1"/>
    </row>
    <row r="25" spans="1:8" ht="25" customHeight="1">
      <c r="A25" s="1"/>
      <c r="B25" s="1" t="s">
        <v>537</v>
      </c>
      <c r="C25" s="11">
        <f>IF(ISNUMBER(C15),IF(AND(C15&gt;=Rules!$C$14,C15&lt;Rules!$C$15),Rules!$D$14+(C15-Rules!$C$14)*Rules!$E$14,0),"Check inputs")</f>
        <v>0</v>
      </c>
      <c r="D25" s="11">
        <f>IF(ISNUMBER(D15),IF(AND(D15&gt;=Rules!$C$14,D15&lt;Rules!$C$15),Rules!$D$14+(D15-Rules!$C$14)*Rules!$E$14,0),"Check inputs")</f>
        <v>0</v>
      </c>
      <c r="E25" s="1"/>
      <c r="F25" s="1"/>
      <c r="G25" s="1"/>
      <c r="H25" s="1"/>
    </row>
    <row r="26" spans="1:8" ht="25" customHeight="1">
      <c r="A26" s="1"/>
      <c r="B26" s="1" t="s">
        <v>538</v>
      </c>
      <c r="C26" s="11">
        <f>IF(ISNUMBER(C15),IF(C15&gt;=Rules!$C$15,Rules!$D$15+(C15-Rules!$C$15)*Rules!$E$15,0),"Check inputs")</f>
        <v>0</v>
      </c>
      <c r="D26" s="11">
        <f>IF(ISNUMBER(D15),IF(D15&gt;=Rules!$C$15,Rules!$D$15+(D15-Rules!$C$15)*Rules!$E$15,0),"Check inputs")</f>
        <v>0</v>
      </c>
      <c r="E26" s="1"/>
      <c r="F26" s="1"/>
      <c r="G26" s="1"/>
      <c r="H26" s="1"/>
    </row>
    <row r="27" spans="1:8" ht="25" customHeight="1">
      <c r="A27" s="1"/>
      <c r="B27" s="1"/>
      <c r="C27" s="7"/>
      <c r="D27" s="7"/>
      <c r="E27" s="1"/>
      <c r="F27" s="1"/>
      <c r="G27" s="1"/>
      <c r="H27" s="1"/>
    </row>
    <row r="28" spans="1:8" ht="25" customHeight="1">
      <c r="A28" s="1"/>
      <c r="B28" s="1"/>
      <c r="C28" s="7"/>
      <c r="D28" s="7"/>
      <c r="E28" s="1"/>
      <c r="F28" s="1"/>
      <c r="G28" s="1"/>
      <c r="H28" s="1"/>
    </row>
    <row r="29" spans="1:8" ht="25" customHeight="1">
      <c r="A29" s="1"/>
      <c r="B29" s="1" t="s">
        <v>539</v>
      </c>
      <c r="C29" s="10">
        <f>IF(ISNUMBER(C15),SUM(C18:C26),"Check inputs")</f>
        <v>11318.637999999999</v>
      </c>
      <c r="D29" s="10">
        <f>IF(ISNUMBER(D15),SUM(D18:D26),"Check inputs")</f>
        <v>20618.638000000003</v>
      </c>
      <c r="E29" s="1"/>
      <c r="F29" s="1"/>
      <c r="G29" s="1"/>
      <c r="H29" s="1"/>
    </row>
    <row r="30" spans="1:8" ht="25" customHeight="1">
      <c r="A30" s="1"/>
      <c r="B30" s="1" t="s">
        <v>540</v>
      </c>
      <c r="C30" s="11">
        <f>IF(ISNUMBER(C15),MAX(0,C15-Rules!$C$17)*Rules!$E$17,"Check inputs")</f>
        <v>0</v>
      </c>
      <c r="D30" s="11">
        <f>IF(ISNUMBER(D15),MAX(0,D15-Rules!$C$17)*Rules!$E$17,"Check inputs")</f>
        <v>0</v>
      </c>
      <c r="E30" s="1"/>
      <c r="F30" s="1"/>
      <c r="G30" s="1"/>
      <c r="H30" s="1"/>
    </row>
    <row r="31" spans="1:8" ht="30" customHeight="1">
      <c r="A31" s="1"/>
      <c r="B31" s="12" t="s">
        <v>541</v>
      </c>
      <c r="C31" s="13">
        <f>IF(ISNUMBER(C15),C29+C30,"Check inputs")</f>
        <v>11318.637999999999</v>
      </c>
      <c r="D31" s="13">
        <f>IF(ISNUMBER(D15),D29+D30,"Check inputs")</f>
        <v>20618.638000000003</v>
      </c>
      <c r="E31" s="1"/>
      <c r="F31" s="1"/>
      <c r="G31" s="1"/>
      <c r="H31" s="1"/>
    </row>
    <row r="32" spans="1:8" ht="30" customHeight="1">
      <c r="A32" s="1"/>
      <c r="B32" s="12"/>
      <c r="C32" s="14"/>
      <c r="D32" s="14"/>
      <c r="E32" s="1"/>
      <c r="F32" s="1"/>
      <c r="G32" s="1"/>
      <c r="H32" s="1"/>
    </row>
    <row r="33" spans="1:8" ht="42" customHeight="1">
      <c r="A33" s="1"/>
      <c r="B33" s="15" t="s">
        <v>542</v>
      </c>
      <c r="C33" s="14"/>
      <c r="D33" s="13">
        <f>IF(AND(ISNUMBER(C31),ISNUMBER(D31)),D31-C31,"Check inputs")</f>
        <v>9300.0000000000036</v>
      </c>
      <c r="E33" s="1"/>
      <c r="F33" s="1"/>
      <c r="G33" s="1"/>
      <c r="H33" s="1"/>
    </row>
    <row r="34" spans="1:8" ht="25" customHeight="1">
      <c r="A34" s="1"/>
      <c r="B34" s="1"/>
      <c r="C34" s="1"/>
      <c r="D34" s="1"/>
      <c r="E34" s="1"/>
      <c r="F34" s="1"/>
      <c r="G34" s="1"/>
      <c r="H34" s="1"/>
    </row>
    <row r="35" spans="1:8" ht="25" customHeight="1">
      <c r="A35" s="1"/>
      <c r="B35" s="1"/>
      <c r="C35" s="1"/>
      <c r="D35" s="1"/>
      <c r="E35" s="1"/>
      <c r="F35" s="1"/>
      <c r="G35" s="1"/>
      <c r="H35" s="1"/>
    </row>
    <row r="36" spans="1:8" ht="27" customHeight="1">
      <c r="A36" s="1"/>
      <c r="B36" s="16" t="s">
        <v>543</v>
      </c>
      <c r="C36" s="16"/>
      <c r="D36" s="16"/>
      <c r="E36" s="16"/>
      <c r="F36" s="1"/>
      <c r="G36" s="1"/>
      <c r="H36" s="1"/>
    </row>
    <row r="37" spans="1:8" ht="27" customHeight="1">
      <c r="A37" s="1"/>
      <c r="B37" s="16"/>
      <c r="C37" s="16"/>
      <c r="D37" s="16"/>
      <c r="E37" s="16"/>
      <c r="F37" s="1"/>
      <c r="G37" s="1"/>
      <c r="H37" s="1"/>
    </row>
    <row r="38" spans="1:8" ht="27" customHeight="1">
      <c r="A38" s="1"/>
      <c r="B38" s="16"/>
      <c r="C38" s="16"/>
      <c r="D38" s="16"/>
      <c r="E38" s="16"/>
      <c r="F38" s="1"/>
      <c r="G38" s="1"/>
      <c r="H38" s="1"/>
    </row>
    <row r="39" spans="1:8" ht="27" customHeight="1">
      <c r="A39" s="1"/>
      <c r="B39" s="16"/>
      <c r="C39" s="16"/>
      <c r="D39" s="16"/>
      <c r="E39" s="16"/>
      <c r="F39" s="1"/>
      <c r="G39" s="1"/>
      <c r="H39" s="1"/>
    </row>
    <row r="40" spans="1:8" ht="25" customHeight="1">
      <c r="A40" s="1"/>
      <c r="B40" s="1"/>
      <c r="C40" s="1"/>
      <c r="D40" s="1"/>
      <c r="E40" s="1"/>
      <c r="F40" s="1"/>
      <c r="G40" s="1"/>
      <c r="H40" s="1"/>
    </row>
    <row r="41" spans="1:8" ht="25" customHeight="1">
      <c r="A41" s="1"/>
      <c r="B41" s="16" t="s">
        <v>544</v>
      </c>
      <c r="C41" s="16"/>
      <c r="D41" s="16"/>
      <c r="E41" s="16"/>
      <c r="F41" s="1"/>
      <c r="G41" s="1"/>
      <c r="H41" s="1"/>
    </row>
    <row r="42" spans="1:8" ht="25" customHeight="1">
      <c r="A42" s="1"/>
      <c r="B42" s="16"/>
      <c r="C42" s="16"/>
      <c r="D42" s="16"/>
      <c r="E42" s="16"/>
      <c r="F42" s="1"/>
      <c r="G42" s="1"/>
      <c r="H42" s="1"/>
    </row>
    <row r="43" spans="1:8" ht="25" customHeight="1">
      <c r="A43" s="1"/>
      <c r="B43" s="16"/>
      <c r="C43" s="16"/>
      <c r="D43" s="16"/>
      <c r="E43" s="16"/>
      <c r="F43" s="1"/>
      <c r="G43" s="1"/>
      <c r="H43" s="1"/>
    </row>
    <row r="44" spans="1:8" ht="25" customHeight="1">
      <c r="A44" s="1"/>
      <c r="B44" s="1"/>
      <c r="C44" s="1"/>
      <c r="D44" s="1"/>
      <c r="E44" s="1"/>
      <c r="F44" s="1"/>
      <c r="G44" s="1"/>
      <c r="H44" s="1"/>
    </row>
    <row r="45" spans="1:8" ht="25" customHeight="1">
      <c r="A45" s="1"/>
      <c r="B45" s="1"/>
      <c r="C45" s="1"/>
      <c r="D45" s="1"/>
      <c r="E45" s="1"/>
      <c r="F45" s="1"/>
      <c r="G45" s="1"/>
      <c r="H45" s="1"/>
    </row>
  </sheetData>
  <mergeCells count="4">
    <mergeCell ref="B4:E6"/>
    <mergeCell ref="B11:E13"/>
    <mergeCell ref="B36:E39"/>
    <mergeCell ref="B41:E43"/>
  </mergeCells>
  <dataValidations count="1">
    <dataValidation type="decimal" sqref="C8:C9" xr:uid="{00000000-0002-0000-0300-000000000000}">
      <formula1>0</formula1>
      <formula2>1000000000</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D5A5A"/>
  </sheetPr>
  <dimension ref="A1:H29"/>
  <sheetViews>
    <sheetView showGridLines="0" workbookViewId="0"/>
  </sheetViews>
  <sheetFormatPr defaultRowHeight="14"/>
  <cols>
    <col min="1" max="1" width="3" customWidth="1"/>
    <col min="2" max="2" width="52" customWidth="1"/>
    <col min="3" max="5" width="24" customWidth="1"/>
    <col min="6" max="6" width="60" customWidth="1"/>
  </cols>
  <sheetData>
    <row r="1" spans="1:8" ht="25" customHeight="1">
      <c r="A1" s="1"/>
      <c r="B1" s="1"/>
      <c r="C1" s="1"/>
      <c r="D1" s="1"/>
      <c r="E1" s="1"/>
      <c r="F1" s="1"/>
      <c r="G1" s="1"/>
      <c r="H1" s="1"/>
    </row>
    <row r="2" spans="1:8" ht="25" customHeight="1">
      <c r="A2" s="1"/>
      <c r="B2" s="2" t="s">
        <v>545</v>
      </c>
      <c r="C2" s="1"/>
      <c r="D2" s="1"/>
      <c r="E2" s="1"/>
      <c r="F2" s="1"/>
      <c r="G2" s="1"/>
      <c r="H2" s="1"/>
    </row>
    <row r="3" spans="1:8" ht="25" customHeight="1">
      <c r="A3" s="1"/>
      <c r="B3" s="3"/>
      <c r="C3" s="3"/>
      <c r="D3" s="3"/>
      <c r="E3" s="3"/>
      <c r="F3" s="1"/>
      <c r="G3" s="1"/>
      <c r="H3" s="1"/>
    </row>
    <row r="4" spans="1:8" ht="25" customHeight="1">
      <c r="A4" s="1"/>
      <c r="B4" s="1"/>
      <c r="C4" s="1"/>
      <c r="D4" s="1"/>
      <c r="E4" s="1"/>
      <c r="F4" s="1"/>
      <c r="G4" s="1"/>
      <c r="H4" s="1"/>
    </row>
    <row r="5" spans="1:8" ht="25" customHeight="1">
      <c r="A5" s="1"/>
      <c r="B5" s="1"/>
      <c r="C5" s="1"/>
      <c r="D5" s="1"/>
      <c r="E5" s="1"/>
      <c r="F5" s="1"/>
      <c r="G5" s="1"/>
      <c r="H5" s="1"/>
    </row>
    <row r="6" spans="1:8" ht="36" customHeight="1">
      <c r="A6" s="1"/>
      <c r="B6" s="5" t="s">
        <v>546</v>
      </c>
      <c r="C6" s="5" t="s">
        <v>547</v>
      </c>
      <c r="D6" s="5" t="s">
        <v>548</v>
      </c>
      <c r="E6" s="5" t="s">
        <v>549</v>
      </c>
      <c r="F6" s="5" t="s">
        <v>550</v>
      </c>
      <c r="G6" s="1"/>
      <c r="H6" s="1"/>
    </row>
    <row r="7" spans="1:8" ht="25" customHeight="1">
      <c r="A7" s="1"/>
      <c r="B7" s="4">
        <v>1</v>
      </c>
      <c r="C7" s="8">
        <v>0</v>
      </c>
      <c r="D7" s="8">
        <v>0</v>
      </c>
      <c r="E7" s="9">
        <v>0.01</v>
      </c>
      <c r="F7" s="4" t="s">
        <v>51</v>
      </c>
      <c r="G7" s="1"/>
      <c r="H7" s="1"/>
    </row>
    <row r="8" spans="1:8" ht="25" customHeight="1">
      <c r="A8" s="1"/>
      <c r="B8" s="4">
        <v>2</v>
      </c>
      <c r="C8" s="8">
        <v>11079</v>
      </c>
      <c r="D8" s="8">
        <v>110.79</v>
      </c>
      <c r="E8" s="9">
        <v>0.02</v>
      </c>
      <c r="F8" s="4" t="s">
        <v>53</v>
      </c>
      <c r="G8" s="1"/>
      <c r="H8" s="1"/>
    </row>
    <row r="9" spans="1:8" ht="25" customHeight="1">
      <c r="A9" s="1"/>
      <c r="B9" s="4">
        <v>3</v>
      </c>
      <c r="C9" s="8">
        <v>26264</v>
      </c>
      <c r="D9" s="8">
        <v>414.49</v>
      </c>
      <c r="E9" s="9">
        <v>0.04</v>
      </c>
      <c r="F9" s="4" t="s">
        <v>55</v>
      </c>
      <c r="G9" s="1"/>
      <c r="H9" s="1"/>
    </row>
    <row r="10" spans="1:8" ht="25" customHeight="1">
      <c r="A10" s="1"/>
      <c r="B10" s="4">
        <v>4</v>
      </c>
      <c r="C10" s="8">
        <v>41452</v>
      </c>
      <c r="D10" s="8">
        <v>1022.01</v>
      </c>
      <c r="E10" s="9">
        <v>0.06</v>
      </c>
      <c r="F10" s="4" t="s">
        <v>57</v>
      </c>
      <c r="G10" s="1"/>
      <c r="H10" s="1"/>
    </row>
    <row r="11" spans="1:8" ht="25" customHeight="1">
      <c r="A11" s="1"/>
      <c r="B11" s="4">
        <v>5</v>
      </c>
      <c r="C11" s="8">
        <v>57542</v>
      </c>
      <c r="D11" s="8">
        <v>1987.41</v>
      </c>
      <c r="E11" s="9">
        <v>0.08</v>
      </c>
      <c r="F11" s="4" t="s">
        <v>59</v>
      </c>
      <c r="G11" s="1"/>
      <c r="H11" s="1"/>
    </row>
    <row r="12" spans="1:8" ht="25" customHeight="1">
      <c r="A12" s="1"/>
      <c r="B12" s="4">
        <v>6</v>
      </c>
      <c r="C12" s="8">
        <v>72724</v>
      </c>
      <c r="D12" s="8">
        <v>3201.97</v>
      </c>
      <c r="E12" s="9">
        <v>9.2999999999999999E-2</v>
      </c>
      <c r="F12" s="4" t="s">
        <v>61</v>
      </c>
      <c r="G12" s="1"/>
      <c r="H12" s="1"/>
    </row>
    <row r="13" spans="1:8" ht="25" customHeight="1">
      <c r="A13" s="1"/>
      <c r="B13" s="4">
        <v>7</v>
      </c>
      <c r="C13" s="8">
        <v>371479</v>
      </c>
      <c r="D13" s="8">
        <v>30986.19</v>
      </c>
      <c r="E13" s="9">
        <v>0.10299999999999999</v>
      </c>
      <c r="F13" s="4" t="s">
        <v>63</v>
      </c>
      <c r="G13" s="1"/>
      <c r="H13" s="1"/>
    </row>
    <row r="14" spans="1:8" ht="25" customHeight="1">
      <c r="A14" s="1"/>
      <c r="B14" s="4">
        <v>8</v>
      </c>
      <c r="C14" s="8">
        <v>445771</v>
      </c>
      <c r="D14" s="8">
        <v>38638.269999999997</v>
      </c>
      <c r="E14" s="9">
        <v>0.113</v>
      </c>
      <c r="F14" s="4" t="s">
        <v>65</v>
      </c>
      <c r="G14" s="1"/>
      <c r="H14" s="1"/>
    </row>
    <row r="15" spans="1:8" ht="25" customHeight="1">
      <c r="A15" s="1"/>
      <c r="B15" s="4">
        <v>9</v>
      </c>
      <c r="C15" s="8">
        <v>742953</v>
      </c>
      <c r="D15" s="8">
        <v>72219.839999999997</v>
      </c>
      <c r="E15" s="9">
        <v>0.123</v>
      </c>
      <c r="F15" s="4" t="s">
        <v>67</v>
      </c>
      <c r="G15" s="1"/>
      <c r="H15" s="1"/>
    </row>
    <row r="16" spans="1:8" ht="25" customHeight="1">
      <c r="A16" s="1"/>
      <c r="B16" s="4"/>
      <c r="C16" s="4"/>
      <c r="D16" s="4"/>
      <c r="E16" s="4"/>
      <c r="F16" s="4"/>
      <c r="G16" s="1"/>
      <c r="H16" s="1"/>
    </row>
    <row r="17" spans="1:8" ht="25" customHeight="1">
      <c r="A17" s="1"/>
      <c r="B17" s="4" t="s">
        <v>551</v>
      </c>
      <c r="C17" s="8">
        <v>1000000</v>
      </c>
      <c r="D17" s="4" t="s">
        <v>552</v>
      </c>
      <c r="E17" s="9">
        <v>0.01</v>
      </c>
      <c r="F17" s="4" t="s">
        <v>553</v>
      </c>
      <c r="G17" s="1"/>
      <c r="H17" s="1"/>
    </row>
    <row r="18" spans="1:8" ht="25" customHeight="1">
      <c r="A18" s="1"/>
      <c r="B18" s="4"/>
      <c r="C18" s="4"/>
      <c r="D18" s="4"/>
      <c r="E18" s="4"/>
      <c r="F18" s="4"/>
      <c r="G18" s="1"/>
      <c r="H18" s="1"/>
    </row>
    <row r="19" spans="1:8" ht="25" customHeight="1">
      <c r="A19" s="1"/>
      <c r="B19" s="1"/>
      <c r="C19" s="1"/>
      <c r="D19" s="1"/>
      <c r="E19" s="1"/>
      <c r="F19" s="1"/>
      <c r="G19" s="1"/>
      <c r="H19" s="1"/>
    </row>
    <row r="20" spans="1:8" ht="27" customHeight="1">
      <c r="A20" s="1"/>
      <c r="B20" s="16" t="s">
        <v>554</v>
      </c>
      <c r="C20" s="16"/>
      <c r="D20" s="16"/>
      <c r="E20" s="16"/>
      <c r="F20" s="16"/>
      <c r="G20" s="1"/>
      <c r="H20" s="1"/>
    </row>
    <row r="21" spans="1:8" ht="27" customHeight="1">
      <c r="A21" s="1"/>
      <c r="B21" s="16"/>
      <c r="C21" s="16"/>
      <c r="D21" s="16"/>
      <c r="E21" s="16"/>
      <c r="F21" s="16"/>
      <c r="G21" s="1"/>
      <c r="H21" s="1"/>
    </row>
    <row r="22" spans="1:8" ht="27" customHeight="1">
      <c r="A22" s="1"/>
      <c r="B22" s="16"/>
      <c r="C22" s="16"/>
      <c r="D22" s="16"/>
      <c r="E22" s="16"/>
      <c r="F22" s="16"/>
      <c r="G22" s="1"/>
      <c r="H22" s="1"/>
    </row>
    <row r="23" spans="1:8" ht="27" customHeight="1">
      <c r="A23" s="1"/>
      <c r="B23" s="16"/>
      <c r="C23" s="16"/>
      <c r="D23" s="16"/>
      <c r="E23" s="16"/>
      <c r="F23" s="16"/>
      <c r="G23" s="1"/>
      <c r="H23" s="1"/>
    </row>
    <row r="24" spans="1:8" ht="25" customHeight="1">
      <c r="A24" s="1"/>
      <c r="B24" s="1"/>
      <c r="C24" s="1"/>
      <c r="D24" s="1"/>
      <c r="E24" s="1"/>
      <c r="F24" s="1"/>
      <c r="G24" s="1"/>
      <c r="H24" s="1"/>
    </row>
    <row r="25" spans="1:8" ht="30" customHeight="1">
      <c r="A25" s="1"/>
      <c r="B25" s="16" t="s">
        <v>555</v>
      </c>
      <c r="C25" s="16"/>
      <c r="D25" s="16"/>
      <c r="E25" s="16"/>
      <c r="F25" s="16"/>
      <c r="G25" s="1"/>
      <c r="H25" s="1"/>
    </row>
    <row r="26" spans="1:8" ht="30" customHeight="1">
      <c r="A26" s="1"/>
      <c r="B26" s="16"/>
      <c r="C26" s="16"/>
      <c r="D26" s="16"/>
      <c r="E26" s="16"/>
      <c r="F26" s="16"/>
      <c r="G26" s="1"/>
      <c r="H26" s="1"/>
    </row>
    <row r="27" spans="1:8" ht="30" customHeight="1">
      <c r="A27" s="1"/>
      <c r="B27" s="16"/>
      <c r="C27" s="16"/>
      <c r="D27" s="16"/>
      <c r="E27" s="16"/>
      <c r="F27" s="16"/>
      <c r="G27" s="1"/>
      <c r="H27" s="1"/>
    </row>
    <row r="28" spans="1:8" ht="30" customHeight="1">
      <c r="A28" s="1"/>
      <c r="B28" s="16"/>
      <c r="C28" s="16"/>
      <c r="D28" s="16"/>
      <c r="E28" s="16"/>
      <c r="F28" s="16"/>
      <c r="G28" s="1"/>
      <c r="H28" s="1"/>
    </row>
    <row r="29" spans="1:8" ht="25" customHeight="1">
      <c r="A29" s="1"/>
      <c r="B29" s="1"/>
      <c r="C29" s="1"/>
      <c r="D29" s="1"/>
      <c r="E29" s="1"/>
      <c r="F29" s="1"/>
      <c r="G29" s="1"/>
      <c r="H29" s="1"/>
    </row>
  </sheetData>
  <mergeCells count="2">
    <mergeCell ref="B20:F23"/>
    <mergeCell ref="B25:F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Quick reference</vt:lpstr>
      <vt:lpstr>Sources</vt:lpstr>
      <vt:lpstr>Conversion example</vt:lpstr>
      <vt:lpstr>Rules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Michal Nadrowski</cp:lastModifiedBy>
  <dcterms:modified xsi:type="dcterms:W3CDTF">2026-10-03T01:57:38Z</dcterms:modified>
</cp:coreProperties>
</file>