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rothirahub.com\roth-ira-arizona\"/>
    </mc:Choice>
  </mc:AlternateContent>
  <xr:revisionPtr revIDLastSave="0" documentId="13_ncr:1_{22624AF6-2A2A-41F0-8AE3-35A5CDF21023}" xr6:coauthVersionLast="47" xr6:coauthVersionMax="47" xr10:uidLastSave="{00000000-0000-0000-0000-000000000000}"/>
  <bookViews>
    <workbookView xWindow="-110" yWindow="-110" windowWidth="25820" windowHeight="15500" xr2:uid="{00000000-000D-0000-FFFF-FFFF00000000}"/>
  </bookViews>
  <sheets>
    <sheet name="Conversion" sheetId="1" r:id="rId1"/>
    <sheet name="Pension" sheetId="2" r:id="rId2"/>
    <sheet name="Rules" sheetId="3" r:id="rId3"/>
    <sheet name="Sourc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2" l="1"/>
  <c r="C14" i="2"/>
  <c r="C13" i="2"/>
  <c r="C12" i="2"/>
  <c r="C17" i="1"/>
  <c r="C16" i="1"/>
  <c r="C15" i="1"/>
  <c r="C12" i="1"/>
</calcChain>
</file>

<file path=xl/sharedStrings.xml><?xml version="1.0" encoding="utf-8"?>
<sst xmlns="http://schemas.openxmlformats.org/spreadsheetml/2006/main" count="675" uniqueCount="547">
  <si>
    <t>Arizona: isolate a conversion’s state-rate effect</t>
  </si>
  <si>
    <t>A 2026 resident example only. The federally taxable portion is supplied; this worksheet does not calculate IRA basis or prepare a tax return. Other relevant deductions and credits are held fixed.</t>
  </si>
  <si>
    <t>Editable assumption</t>
  </si>
  <si>
    <t>Amount</t>
  </si>
  <si>
    <t>Gross amount converted</t>
  </si>
  <si>
    <t>Correctly determined federally taxable portion</t>
  </si>
  <si>
    <t>Otherwise-unused deductions that can absorb income</t>
  </si>
  <si>
    <t>Input check</t>
  </si>
  <si>
    <t>Isolated calculation</t>
  </si>
  <si>
    <t>Increase in otherwise-taxable Arizona income</t>
  </si>
  <si>
    <t>Arizona income-tax rate</t>
  </si>
  <si>
    <t>Added Arizona tax, other effects held fixed</t>
  </si>
  <si>
    <t>Not the whole conversion cost: federal income tax, historical state basis, changing deductions or credits, Medicare costs, benefits, withholding and move-year issues are not calculated. Do not enter all IRA basis as a subtraction from one account.</t>
  </si>
  <si>
    <t>Yellow cells are editable. Fixed rules are linked to Rules and Sources. Education—not personal tax, legal or investment advice.</t>
  </si>
  <si>
    <t>Reuse with attribution to RothIRAHub and a link to this guide: https://www.rothirahub.com/roth-ira-arizona/
Reuse terms: https://www.rothirahub.com/about/terms-of-service/
Government materials retain their own terms.</t>
  </si>
  <si>
    <t>Arizona: what a pension subtraction saves</t>
  </si>
  <si>
    <t>Only qualifying federally included U.S. government / Arizona public pension payments. A personal IRA or another state’s public pension is not automatically eligible.</t>
  </si>
  <si>
    <t>Qualifying pension income of one recipient</t>
  </si>
  <si>
    <t>Per-recipient subtraction ceiling</t>
  </si>
  <si>
    <t>Usable subtraction: smaller of income and cap</t>
  </si>
  <si>
    <t>Direct tax reduction if the subtraction is fully usable</t>
  </si>
  <si>
    <t>Assume the entire subtraction offsets otherwise-taxable income and no other deduction, credit or benefit changes. The $2,500 ceiling is an income subtraction, not a $2,500 tax credit. Do not multiply the allowance by the number of accounts.</t>
  </si>
  <si>
    <t>Each spouse needs their own qualifying payment to use their own allowance. Check payment classification before using this worksheet.</t>
  </si>
  <si>
    <t>Arizona: fixed rules and example assumptions</t>
  </si>
  <si>
    <t>Rules checked October 3, 2026. The numeric values are scoped legal inputs, not hypothetical assumptions. The three article scenarios below are hypothetical and not common-state map comparisons.</t>
  </si>
  <si>
    <t>Rule</t>
  </si>
  <si>
    <t>Value</t>
  </si>
  <si>
    <t>Source reference</t>
  </si>
  <si>
    <t>Checked</t>
  </si>
  <si>
    <t>Primary URL</t>
  </si>
  <si>
    <t>Arizona taxable-income rate, 2026</t>
  </si>
  <si>
    <t>az-tax-flat-rate</t>
  </si>
  <si>
    <t>2026-10-03</t>
  </si>
  <si>
    <t>https://www.azleg.gov/ars/43/01011.01.htm</t>
  </si>
  <si>
    <t>Listed public-pension subtraction ceiling</t>
  </si>
  <si>
    <t>az-tax-public-pension-subtraction</t>
  </si>
  <si>
    <t>https://www.azleg.gov/ars/43/01022.htm</t>
  </si>
  <si>
    <t>Article illustration</t>
  </si>
  <si>
    <t>Gross converted</t>
  </si>
  <si>
    <t>Taxable portion</t>
  </si>
  <si>
    <t>Unused deductions</t>
  </si>
  <si>
    <t>Expected added state tax</t>
  </si>
  <si>
    <t>All taxable; deductions already used</t>
  </si>
  <si>
    <t>Only $5,000 federally taxable</t>
  </si>
  <si>
    <t>$5,000 of deductions still available</t>
  </si>
  <si>
    <t>These examples use MAX(0, supplied taxable conversion minus unused deduction headroom) × 2.5%. Actual Arizona additions/subtractions, phase-outs, credits and benefits are not computed. Pension example: MIN(qualifying included income, $2,500) × 2.5%, with the stated full-usability assumptions.</t>
  </si>
  <si>
    <t>Arizona: checked source reference</t>
  </si>
  <si>
    <t>Read the applicable-year column, not just the check date. This reference is educational; unresolved cells are withheld rather than filled with zero or a tax/benefit verdict.</t>
  </si>
  <si>
    <t>Reference</t>
  </si>
  <si>
    <t>Subject</t>
  </si>
  <si>
    <t>Explanation</t>
  </si>
  <si>
    <t>Applicable year</t>
  </si>
  <si>
    <t>Authority</t>
  </si>
  <si>
    <t>Source URL</t>
  </si>
  <si>
    <t>Additional source URLs</t>
  </si>
  <si>
    <t>az-tax-federal-agi-base</t>
  </si>
  <si>
    <t>A full-year resident starts with federal adjusted gross income, then makes Arizona adjustments and deductions.</t>
  </si>
  <si>
    <t>A.R.S. 43-1001(2) defines Arizona gross income for a resident as federal adjusted gross income. Paragraphs 1 and 11 then distinguish Arizona adjusted gross income after additions/subtractions from Arizona taxable income after deductions. AGI is not total cash received or federal taxable income. State conformity and specific deductions require their own applicable-year check.</t>
  </si>
  <si>
    <t>2026; standing resident tax-base rule</t>
  </si>
  <si>
    <t>A.R.S. 43-1001(2), resident income base; fetched 2026-10-03</t>
  </si>
  <si>
    <t>https://www.azleg.gov/ars/43/01001.htm</t>
  </si>
  <si>
    <t>https://www.azleg.gov/ars/43/00105.htm | https://www.azleg.gov/legtext/57Leg/2R/laws/0140.pdf</t>
  </si>
  <si>
    <t>az-tax-conversion-and-basis</t>
  </si>
  <si>
    <t>A Traditional IRA-to-Roth conversion brings its federally taxable portion into the resident's Arizona starting income.</t>
  </si>
  <si>
    <t>Conversion is a change from a Traditional IRA to a Roth IRA, not a regular annual contribution. Federal ordinary-income inclusion applies to the amount that would have been taxable without the conversion; returned nondeductible basis is not included. Determine the taxable amount under federal rules, including applicable IRA aggregation, rather than subtracting all after-tax contributions from one chosen account. Read with Arizona's resident federal-AGI base; this is not a promise that every unusual historical state-basis situation is resolved.</t>
  </si>
  <si>
    <t>2026 standing conversion rule; publication is for 2025 returns</t>
  </si>
  <si>
    <t>IRS Publication 590-A (2025), Converting From Any Traditional IRA Into a Roth IRA, Income; fetched 2026-10-03</t>
  </si>
  <si>
    <t>https://www.irs.gov/publications/p590a</t>
  </si>
  <si>
    <t>https://www.irs.gov/publications/p590b | https://www.azleg.gov/ars/43/01001.htm</t>
  </si>
  <si>
    <t>az-tax-qualified-roth</t>
  </si>
  <si>
    <t>A federally qualified Roth IRA withdrawal is outside the Arizona resident's federal-AGI starting point.</t>
  </si>
  <si>
    <t>The federal qualified-distribution test requires the five-tax-year period starting with the first contribution year for a Roth IRA established for the owner, plus a qualifying event. Retirement-age withdrawals ordinarily use age 59½; disability, death and qualifying first-home rules are alternatives with their own conditions. Both requirements matter. Arizona starts with federal AGI, so this qualified cash withdrawal does not create Arizona income tax through that starting point. Benefit-program income and assets are separate questions.</t>
  </si>
  <si>
    <t>2026 standing withdrawal rule; publication is for 2025 returns</t>
  </si>
  <si>
    <t>IRS Publication 590-B (2025), Are Distributions Taxable / What Are Qualified Distributions; fetched 2026-10-03</t>
  </si>
  <si>
    <t>https://www.irs.gov/publications/p590b</t>
  </si>
  <si>
    <t>az-tax-nonqualified-roth</t>
  </si>
  <si>
    <t>Not every Roth withdrawal is qualified or entirely tax-free; ordering and penalty rules still matter.</t>
  </si>
  <si>
    <t>Federal ordering generally pays regular contributions first, then conversions/rollovers first-in first-out, then earnings. A return of regular contributions is not gross income, while taxable earnings in a nonqualified withdrawal can enter federal AGI and Arizona's resident starting income. Separate conversion five-year recapture and federal early-distribution exceptions must not be confused with the qualified-distribution five-year test. No general recommendation to withdraw or convert is made.</t>
  </si>
  <si>
    <t>2026 standing federal rules; publication is for 2025 returns</t>
  </si>
  <si>
    <t>IRS Publication 590-B (2025), Ordering Rules for Distributions; fetched 2026-10-03</t>
  </si>
  <si>
    <t>2.5% of Arizona taxable income; not 2.5% of all retirement cash.</t>
  </si>
  <si>
    <t>The operative version of A.R.S. 43-1011(A)(9), following the revenue-trigger notice, sets 2.5%. ADOR identifies tax year 2023 and later as the flat-rate period. An alternate older version of the section still displays prior brackets. The rate applies to Arizona taxable income after applicable adjustments and deductions, not all retirement cash. The rate by itself does not determine a conversion's total tax cost or its effects on benefits.</t>
  </si>
  <si>
    <t>2026; flat rate operational from tax year 2023</t>
  </si>
  <si>
    <t>A.R.S. 43-1011 Version 1, A(9), Chapter 412 version; fetched 2026-10-03</t>
  </si>
  <si>
    <t>https://azdor.gov/forms/individual | https://azdor.gov/sites/default/files/document/FORMS_INDIVIDUAL_2026_140ESBooklet.pdf | https://www.azleg.gov/legtext/57leg/1R/summary/H.HB2918_022525_HOUSEENGROSSED.DOCX.htm</t>
  </si>
  <si>
    <t>Up to $2,500 per eligible recipient for specified federal and Arizona government pensions, not a general IRA exclusion.</t>
  </si>
  <si>
    <t>A.R.S. 43-1022(2) and current Form 140 instructions limit the subtraction to the specified government-service retirement systems and Arizona public retirement plans. It is the lesser of qualifying federally included pension income or $2,500 per recipient, with the combined limit for that recipient's eligible sources. Each spouse may use their own eligible pension amount; one spouse's pension cannot supply two limits. Another state's public pension is not an Arizona state/local pension. An ordinary personal IRA does not become a listed public pension simply because federal law regulates it. The subtraction reduces income, not tax dollar-for-dollar; at 2.5%, $2,500 of fully usable subtraction isolates $62.50 of direct Arizona income-tax reduction, assuming no other interactions.</t>
  </si>
  <si>
    <t>2026 standing pension subtraction; latest resident instructions are 2025</t>
  </si>
  <si>
    <t>A.R.S. 43-1022(2), listed pension sources; fetched 2026-10-03</t>
  </si>
  <si>
    <t>https://azdor.gov/sites/default/files/document/FORMS_INDIVIDUAL_2025_140Booklet.pdf</t>
  </si>
  <si>
    <t>az-tax-military-retired-pay</t>
  </si>
  <si>
    <t>Qualifying uniformed-services retired or retainer pay has a full Arizona subtraction, separate from a personal IRA.</t>
  </si>
  <si>
    <t>A.R.S. 43-1022(26)(c) permits subtraction of the covered retired/retainer benefits, annuities and pensions for tax years after 2020 to the extent included in Arizona gross income. The prior $3,500 limit applied only to 2019 and 2020, not 2026. The 2025 Form 140 instructions separately report this at line 29b, including specified surviving-spouse payments. This is a covered-pay rule, not a full military retiree exemption for all IRA income.</t>
  </si>
  <si>
    <t>2026; full covered-pay subtraction from 2021</t>
  </si>
  <si>
    <t>A.R.S. 43-1022(26)(c), covered retired/retainer pay; fetched 2026-10-03</t>
  </si>
  <si>
    <t>https://azdor.gov/sites/default/files/document/FORMS_INDIVIDUAL_2025_140Booklet.pdf | https://azdor.gov/individuals/income-tax-filing-assistance/military-tax-filing</t>
  </si>
  <si>
    <t>az-tax-social-security</t>
  </si>
  <si>
    <t>Arizona subtracts federally included Social Security and covered railroad retirement benefits.</t>
  </si>
  <si>
    <t>43-1022(10) and current resident instructions remove the federally included covered benefits. Do not subtract a nontaxable amount a second time. A taxable conversion can still affect the federal taxation of Social Security, even though Arizona subtracts the included covered benefit; the isolated examples do not calculate that federal interaction.</t>
  </si>
  <si>
    <t>2026 standing subtraction</t>
  </si>
  <si>
    <t>A.R.S. 43-1022(10), section 86 inclusion; fetched 2026-10-03</t>
  </si>
  <si>
    <t>az-tax-local-income-preemption</t>
  </si>
  <si>
    <t>Arizona preempts county, city, town and other political-subdivision income taxes while the urban revenue-sharing fund is maintained.</t>
  </si>
  <si>
    <t>A.R.S. 43-201 is positive authority for the local income-tax restriction, not an inference from a tax-rate database. Preserve its condition relating to 43-206. The restriction concerns income taxation; county property assessments, local benefit programs and taxes on purchases remain different systems. A ZIP code is not a substitute for the property's actual jurisdiction in a benefit application.</t>
  </si>
  <si>
    <t>2026 standing preemption with statutory condition</t>
  </si>
  <si>
    <t>A.R.S. 43-201, conditional local income-tax preemption; fetched 2026-10-03</t>
  </si>
  <si>
    <t>https://www.azleg.gov/ars/43/00201.htm</t>
  </si>
  <si>
    <t>https://www.azleg.gov/ars/43/00206.htm</t>
  </si>
  <si>
    <t>az-tax-withholding-current-form</t>
  </si>
  <si>
    <t>2026 Form A-4P requests voluntary Arizona withholding from taxable retirement payments; submit it to the payor, not ADOR.</t>
  </si>
  <si>
    <t>43-404 permits retirement-account withholding only to the extent included in Arizona gross income. The actual 2026 A-4P offers 0.5%, 1%, 1.5%, 2%, 2.5%, 3% or 3.5%, plus an optional extra amount, and instructs delivery to the payor/retirement administrator. The current statute and form are not limited by the older webpage's periodic-only wording. Do not say a chosen withholding percentage is the actual tax rate, or assume a custodian implements withholding on every account-to-account conversion. Fully qualified Roth money is not includable; do not overgeneralize to all nonqualified Roth earnings. Withheld amounts not converted are separate distributions under federal rules.</t>
  </si>
  <si>
    <t>2026 form; published January 1, 2026</t>
  </si>
  <si>
    <t>ADOR 2026 A-4P, actual one-page PDF, election box 1; independently downloaded 2026-10-03</t>
  </si>
  <si>
    <t>https://azdor.gov/sites/default/files/document/FORMS_WITHHOLDING_2026_A-4P_f.pdf</t>
  </si>
  <si>
    <t>https://www.azleg.gov/ars/43/00404.htm | https://azdor.gov/forms/withholding-forms/annuitants-request-voluntary-arizona-income-tax-withholding</t>
  </si>
  <si>
    <t>az-tax-estimated-thresholds-2026</t>
  </si>
  <si>
    <t>The 2026 estimated-tax income gate requires Arizona gross income above $75,000 in both 2025 and 2026, or above $150,000 in both years for a joint return; the amount payable also depends on tax, credits and withholding.</t>
  </si>
  <si>
    <t>Under A.R.S. 43-581(A) and the 2026 Form 140ES instructions, the two-year gate is strictly greater than $75,000 in each year for single, head-of-household or married-filing-separately taxpayers, and strictly greater than $150,000 in each year for a joint return. For a full-year resident, Arizona gross income is federal AGI, not taxable income after deductions. Crossing that gate does not itself calculate a positive separate payment: the 140ES worksheet first computes tax after credits, then the applicable 90%-current-year or eligible 100%-prior-year target, and subtracts expected Arizona withholding. If credits eliminate estimated liability, line 21 says to stop; if withholding covers the target, no positive estimated-payment gap remains. Separately, section 43-581(E) prohibits estimated-tax penalties or interest when an applicable IRC section 6654 exception applies or when the return's Arizona tax liability, less Arizona withholding and claimed tax credits, is below $1,000. That below-$1,000 rule is a penalty exception, not a new AGI threshold or forgiveness of income tax. Read installment rules and applicable exceptions before treating a late-year conversion as a required payment. Taxpayers below the income gate may make voluntary payments.</t>
  </si>
  <si>
    <t>2026 estimates; prior-year income is 2025</t>
  </si>
  <si>
    <t>A.R.S. 43-581(A), two-year gate and unpaid-liability measure; fetched 2026-10-03</t>
  </si>
  <si>
    <t>https://www.azleg.gov/ars/43/00581.htm</t>
  </si>
  <si>
    <t>https://azdor.gov/sites/default/files/document/FORMS_INDIVIDUAL_2026_140ESBooklet.pdf | https://www.azleg.gov/ars/43/00581.htm | https://azdor.gov/individuals/individual-estimated-tax-payments</t>
  </si>
  <si>
    <t>az-tax-estimated-safe-harbor-2026</t>
  </si>
  <si>
    <t>If estimates are required, withholding plus estimates target 90% of 2026 tax or 100% of 2025 tax, subject to the instructions.</t>
  </si>
  <si>
    <t>The 2026 140ES booklet specifies the two total-payment alternatives. Prior-year tax is available only if the taxpayer was required to file and did file a 2025 Arizona return. This does not excuse late installments or certify annualization. The standard calendar-year payment dates are April 15, June 15, September 15, 2026 and January 15, 2027; a late-year conversion needs an installment/annualized-income check, not a promise that paying by the return deadline avoids underpayment consequences. Federal estimates are a separate calculation.</t>
  </si>
  <si>
    <t>2026 estimates; last scheduled installment January 15, 2027</t>
  </si>
  <si>
    <t>ADOR 2026 140ES, PDF page 4, payment target; independently downloaded 2026-10-03</t>
  </si>
  <si>
    <t>https://azdor.gov/sites/default/files/document/FORMS_INDIVIDUAL_2026_140ESBooklet.pdf</t>
  </si>
  <si>
    <t>https://azdor.gov/individuals/individual-estimated-tax-payments | https://www.azleg.gov/ars/43/00581.htm</t>
  </si>
  <si>
    <t>az-federal-contribution-limit-2026</t>
  </si>
  <si>
    <t>$7,500 combined regular Traditional/Roth IRA limit for 2026; $8,600 if age 50 or older by year-end, subject to compensation and eligibility.</t>
  </si>
  <si>
    <t>Notice 2025-67 sets the base $7,500 and catch-up $1,100; their sum is $8,600. The regular IRA limit is combined across personal Traditional and Roth IRAs, not per account. Eligible taxable compensation may be a lower limit, with joint-return spousal IRA rules where applicable. Conversions are not regular annual contributions. Arizona does not set a larger federal contribution allowance. Check the federal contribution rules for precise eligibility, including married-filing-separately living-apart treatment.</t>
  </si>
  <si>
    <t>2026 contributions</t>
  </si>
  <si>
    <t>IRS Notice 2025-67, section 219 base for 2026; fetched 2026-10-03</t>
  </si>
  <si>
    <t>https://www.irs.gov/irb/2025-49_IRB#NOT-2025-67</t>
  </si>
  <si>
    <t>https://www.irs.gov/irb/2025-49_IRB#NOT-2025-67 | https://www.irs.gov/publications/p590a</t>
  </si>
  <si>
    <t>az-federal-roth-magi-2026</t>
  </si>
  <si>
    <t>2026 direct Roth contribution phase-outs are $153,000-$168,000 for single/HoH and MFS living apart all year; $242,000-$252,000 for MFJ/qualifying surviving spouse; and $0-$10,000 for MFS who lived with a spouse at any time in the year.</t>
  </si>
  <si>
    <t>Notice 2025-67 and Publication 590-A's 2026 update establish the indexed direct-contribution ranges. Qualifying surviving spouse uses the same $242,000-$252,000 range as married filing jointly. Married-filing-separately taxpayers who lived with a spouse at any time during the year use the unindexed $0-$10,000 phase-out; those who did not live with a spouse at any time during the year use $153,000-$168,000. Use specially computed Roth-contribution modified AGI, not wages alone or unadjusted federal AGI. Publication 590-A Worksheet 2-1 removes included Traditional-to-Roth conversion income and eligible plan-to-Roth rollover income for this limited contribution-MAGI calculation, while directing that those amounts not be removed for ordinary taxable income and other AGI-based phase-outs. This does not erase the conversion from the Arizona resident's federal-AGI starting point. These ranges govern regular direct contributions, not an income ceiling on a Traditional-to-Roth conversion; ordinary combined contribution and compensation limits remain separate. The same federal rules apply to Arizona residents.</t>
  </si>
  <si>
    <t>2026 direct Roth contributions</t>
  </si>
  <si>
    <t>IRS Notice 2025-67, section 408A filing-status scope; fetched 2026-10-03</t>
  </si>
  <si>
    <t>az-529-contribution-subtraction</t>
  </si>
  <si>
    <t>Arizona subtracts qualifying 529 contributions, including to other states' plans: up to $2,000 per beneficiary for single/HoH and $4,000 per beneficiary for MFJ.</t>
  </si>
  <si>
    <t>A.R.S. 43-1022(19) allows contributions made during the taxable year to section 529 plans, to the extent not deducted in federal AGI. Married separate filers may allocate the subtraction between spouses, but their combined subtraction cannot exceed $4,000 per beneficiary. The ceiling is per beneficiary, not a single ceiling for the entire return, and this is an income subtraction, not a dollar-for-dollar credit or an IRA contribution deduction. For TY2026, an illustrative MFJ contribution of $5,000 to each of two beneficiaries produces min($5,000, $4,000) x 2 = $8,000 of subtraction, assuming qualifying direct contributions and no duplicate federal deduction; this is not an $8,000 tax saving.</t>
  </si>
  <si>
    <t>TY2026 current statutory rule; cross-check instructions explicitly for TY2025, not a 2026 form</t>
  </si>
  <si>
    <t>A.R.S. 43-1022(19), current text checked 2026-10-03</t>
  </si>
  <si>
    <t>az-529-rollovers-not-new-contributions</t>
  </si>
  <si>
    <t>A 529-to-529 rollover does not create a new Arizona 529 contribution subtraction.</t>
  </si>
  <si>
    <t>The contribution subtraction applies to qualifying contributions, including contributions to an existing account; moving existing 529 money between plans is not another deductible contribution. This distinction prevents double-counting a prior contribution merely because its account or administrator changes. The 2025 Form 140 booklet expressly disallows the subtraction for a rollover from one college savings plan to another. Do not describe a 529-to-Roth transfer as a new Arizona 529 contribution, or treat its amount as a separately deductible Roth IRA contribution.</t>
  </si>
  <si>
    <t>Explicit TY2025 instruction; contribution-versus-rollover distinction supporting current TY2026 statute</t>
  </si>
  <si>
    <t>Arizona DOR TY2025 Form 140 instructions, line 34, PDF page 21; checked 2026-10-03</t>
  </si>
  <si>
    <t>az-hb2477-enacted-roth-rollover-timeline</t>
  </si>
  <si>
    <t>HB2477 is enacted as 2026 Chapter 252: approved June 22, 2026, effective September 12, 2026; it expressly adds AZ529-to-Roth authority.</t>
  </si>
  <si>
    <t>The enacted session law adds A.R.S. 15-1875(V), with specific Roth-rollover conditions. This is no longer a proposed bill as of the check date. The House's complete session summary identifies September 12, 2026 as the effective date; the signed law identifies June 22, 2026 as approval and filing. Federal SECURE 2.0 section 126 created the special rollover for distributions after December 31, 2023; HB2477 did not create that federal rule. The bill also updates education-expense provisions, but later OBBBA education changes have their own dates and must not be substituted for the SECURE 2.0 Roth-rollover chronology.</t>
  </si>
  <si>
    <t>2026 enactment; Arizona effective 2026-09-12; federal special rollover begins with post-2023 distributions</t>
  </si>
  <si>
    <t>2026 Arizona Laws, Chapter 252, signed HB2477, PDF page 8</t>
  </si>
  <si>
    <t>https://www.azleg.gov/legtext/57Leg/2R/laws/0252.pdf</t>
  </si>
  <si>
    <t>https://www.azleg.gov/alispdfs/57leg/2R/House/SummaryComplete.pdf | https://www.irs.gov/publications/p590a | https://www.azleg.gov/legtext/57leg/2R/summary/S.2477FIN.DOCX.htm</t>
  </si>
  <si>
    <t>az-529-roth-rollover-conditions</t>
  </si>
  <si>
    <t>Eligible AZ529-to-Roth transfers require the same beneficiary's Roth IRA, direct trustee-to-trustee transfer, account/fund seasoning, federal annual contribution capacity and a $35,000 beneficiary lifetime ceiling; the $5,500 example assumes $2,000 of other regular Roth contributions and no regular non-Roth IRA contributions.</t>
  </si>
  <si>
    <t>A.R.S. 15-1875(V), effective September 12, 2026, expressly permits transfers from AZ529 accounts and states a beneficiary-maintained account condition of at least fifteen years, contributions made at least five years before transfer plus attributable earnings, matching beneficiary identity, annual Roth limits and a $35,000 aggregate Arizona-plan transfer cap. Federal 529(c)(3)(E) separately requires a direct trustee-to-trustee transfer to the beneficiary's Roth IRA, a 15-year account period, eligible amounts contributed before the five-year lookback, an annual limitation referencing 408A(c)(2) and aggregate individual-retirement-plan contributions, and a beneficiary lifetime aggregate of $35,000 across qualifying transfers. Section 408A(c)(3)(E) provides special MAGI-limit relief, not a compensation waiver. The 2026 federal dollar limits are $7,500 under 50 and $8,600 at 50 or older. For an under-50 beneficiary with sufficient qualifying compensation, no other regular non-Roth IRA contributions and $2,000 regular Roth IRA contributions, $7,500 - $2,000 = at most $5,500, further limited by eligible older funds and remaining lifetime capacity. Mixed Traditional/Roth contribution calculations, exact boundary-day administration and reset scenarios are not resolved here; do not extend this example to them.</t>
  </si>
  <si>
    <t>Arizona subsection V effective 2026-09-12; illustration uses TY2026 federal IRA limits</t>
  </si>
  <si>
    <t>A.R.S. 15-1875(V), effective September 12, 2026</t>
  </si>
  <si>
    <t>https://www.azleg.gov/ars/15/01875.htm</t>
  </si>
  <si>
    <t>https://www.govinfo.gov/content/pkg/USCODE-2024-title26/html/USCODE-2024-title26-subtitleA-chap1-subchapF-partVIII-sec529.htm | https://www.govinfo.gov/content/pkg/USCODE-2024-title26/html/USCODE-2024-title26-subtitleA-chap1-subchapD-partI-subpartA-sec408A.htm | https://www.irs.gov/publications/p590a</t>
  </si>
  <si>
    <t>az-529-nonqualified-withdrawal-recapture</t>
  </si>
  <si>
    <t>A nonqualified 529 withdrawal can trigger an Arizona addition, limited to previously subtracted contributions not already added back.</t>
  </si>
  <si>
    <t>A.R.S. 43-1021(12) adds a nonqualified withdrawal, as defined in 15-1871, only to the extent it is not already included in federal AGI. Its cap is prior-year Arizona contribution subtractions less prior-year additions under this rule. Reproducible expression: addition = min(nonqualified withdrawal not already in federal AGI, max(0, prior-year Arizona subtractions minus prior-year Arizona additions)), subject to the statutory distributee and nonqualified-withdrawal requirements. This is not a recapture of the entire account value, not a credit repayment, and not another tax on earnings already included in the federal starting point. A.R.S. 15-1871(9) excludes rollovers, changes of beneficiary and certain specified death, disability and scholarship withdrawals from its nonqualified definition.</t>
  </si>
  <si>
    <t>Current statutory mechanism checked for TY2026; DOR instruction cross-check is TY2025</t>
  </si>
  <si>
    <t>A.R.S. 43-1021(12), checked 2026-10-03</t>
  </si>
  <si>
    <t>https://www.azleg.gov/ars/43/01021.htm</t>
  </si>
  <si>
    <t>https://www.azleg.gov/ars/15/01871.htm</t>
  </si>
  <si>
    <t>az-529-qualifying-roth-rollover-state-treatment</t>
  </si>
  <si>
    <t>Official AZ529 policy describes eligible 529-to-Roth rollovers as federal- and Arizona-tax-free; a qualifying rollover is outside the cited nonqualified-withdrawal addback.</t>
  </si>
  <si>
    <t>The November 2025 AZ529 investment policy expressly describes eligible 529-to-Roth rollovers as not subject to federal or Arizona income tax. Current 15-1875(V) expressly authorizes the transfer and 15-1871(9)(d) excludes a rollover from the nonqualified-withdrawal definition used by 43-1021(12). The bounded statutory inference is that a genuinely qualifying rollover does not trigger that Arizona contribution-subtraction addback. This does not exempt an invalid or excess transfer, eliminate federal qualification/reporting conditions, settle another state's recapture law, or prove all subsequent Roth withdrawals are tax-free or ignored by benefit programs. The 2025 program statement predates the 2026 explicit statutory amendment; do not infer that pre-September 2026 qualifying transfers were necessarily taxable, or assume the new section is retroactive without a dated authority analysis.</t>
  </si>
  <si>
    <t>Official policy restated November 2025; express state authorization effective 2026-09-12; current check 2026-10-03</t>
  </si>
  <si>
    <t>Official AZ529 IPS, last restated 2025-11-25, PDF page 6; checked 2026-10-03</t>
  </si>
  <si>
    <t>https://az529.gov/wp-content/uploads/2025/12/ips-nov-2025.pdf</t>
  </si>
  <si>
    <t>https://www.azleg.gov/ars/15/01871.htm | https://www.azleg.gov/ars/43/01021.htm | https://www.irs.gov/publications/p970</t>
  </si>
  <si>
    <t>az-senior-valuation-protection-freeze-scope</t>
  </si>
  <si>
    <t>Senior Valuation Protection freezes a qualifying home's limited property value for three years, not its property-tax bill.</t>
  </si>
  <si>
    <t>Arizona Constitution article IX, section 18(7) establishes the valuation-protection option. At least one owner must be age 65 or older; the property must be the qualifying primary residence occupied for at least two years. The constitutional primary-residence definition includes up to ten acres of undeveloped appurtenant land. Income eligibility and three-year reapplication also apply. Maricopa's 2026 application explicitly states that it does not freeze property taxes. The annual filing deadline is September 1; the constitution allows a late application to be processed for the following year. As of October 3, the ordinary 2026 deadline has passed; do not carry 2026 income ceilings into 2027 or invent a fixed dollar-saving formula.</t>
  </si>
  <si>
    <t>2026 county application; constitutional eligibility and September 1 annual deadline; no projected 2027 figures</t>
  </si>
  <si>
    <t>Maricopa 2026 SVP application FOR-135 V5, actual PDF pages 1-2; checked 2026-10-03</t>
  </si>
  <si>
    <t>https://mcassessor.maricopa.gov/file/valuation_relief/forms/Senior-Valuation-Protection.pdf</t>
  </si>
  <si>
    <t>https://www.azleg.gov/const/9/18.htm</t>
  </si>
  <si>
    <t>az-senior-valuation-protection-2026-income</t>
  </si>
  <si>
    <t>For Maricopa's 2026 application, average 2023-2025 all-source income may not exceed $47,712 for one owner or $59,640 combined for two or more owners.</t>
  </si>
  <si>
    <t>The test concerns all owners on title, not every resident merely because they share a household. It includes nontaxable income; county guidance specifically includes Social Security and VA disability benefits. The constitution uses 400% of the federal individual SSI benefit rate for one owner and 500% for two or more. SSA's 2026 individual monthly benefit rate is $994: $994 x 12 = $11,928; x 4 = $47,712 and x 5 = $59,640, matching the county form. Use the average of the relevant three complete years; the 2026 form requests 2023, 2024 and 2025. A 2026 transaction is not itself in that historical window. This is not ordinary Arizona taxable income, and tax-free Roth treatment is not an automatic benefit exclusion; transaction-specific income/basis treatment needs confirmation.</t>
  </si>
  <si>
    <t>2026 application and 2026 SSI-derived ceilings; income lookback TY2023-TY2025</t>
  </si>
  <si>
    <t>Maricopa 2026 SVP application FOR-135 V5, page 1</t>
  </si>
  <si>
    <t>https://www.ssa.gov/oact/cola/SSI.html | https://www.azleg.gov/const/9/18.htm | https://mcassessor.maricopa.gov/page/valuation_relief/svp</t>
  </si>
  <si>
    <t>az-senior-valuation-protection-removal-rule</t>
  </si>
  <si>
    <t>A.R.S. 42-13302(A)(5) and current Maricopa guidance prescribe comparable-property LPV recalculation when SVP ends, including nonrenewal; constitutional conveyance language also needs to be preserved rather than treated as resolved.</t>
  </si>
  <si>
    <t>Current 42-13302(A) establishes LPV at a comparable level or percentage of full cash value, and paragraph (5) covers conveyance to a nonqualifying person, loss of qualification and failure to reapply. Maricopa's 2026 form describes that process as Rule B. Signed Chapter 96/SB1224 was approved and filed May 2, 2025; the county's September 26, 2025 enactment wording instead identifies its reported operative date. The separate construction/destruction/demolition trigger in (A)(3) is equal to or greater than 15% of full cash value, not strictly more than 15%. However, article IX section 18(7) also says a nonqualifying conveyance terminates protection and returns the property to current full cash value. Those texts do not establish an identical valuation consequence on their face. Preserve this authority tension and restrict the finding to the verified statute/county descriptions; do not assert a resolved legal hierarchy, exact post-transfer value or tax-bill increase.</t>
  </si>
  <si>
    <t>Current rule checked 2026-10-03; SB1224 approved 2025-05-02; county reports operative date 2025-09-26</t>
  </si>
  <si>
    <t>A.R.S. 42-13302(A)(5), current statute</t>
  </si>
  <si>
    <t>https://www.azleg.gov/ars/42/13302.htm</t>
  </si>
  <si>
    <t>https://mcassessor.maricopa.gov/file/valuation_relief/forms/Senior-Valuation-Protection.pdf | https://www.azleg.gov/const/9/18.htm | https://www.azleg.gov/legtext/57leg/1r/laws/0096.htm</t>
  </si>
  <si>
    <t>az-senior-property-tax-deferral-eligibility</t>
  </si>
  <si>
    <t>Arizona property-tax deferral is an age-70 program testing the prior year's combined taxable income of all residents against $10,000, plus restrictive spouse, residence, ownership and property conditions.</t>
  </si>
  <si>
    <t>A.R.S. 42-17302 requires age seventy when filing, qualifying ownership/purchase/trust rights, six years immediately preceding in the current residence or ten immediately preceding in Arizona, and no other real-property interest except the specified indirect-investment exception. Both married spouses must meet those requirements and consent. The all-resident taxable-income ceiling is $10,000 for the immediately preceding tax year, so a 2026 claim uses TY2025. Correct authority: 42-17301(4), not (9), adopts the 43-1001 definition; 43-1001(11) defines resident taxable income as Arizona adjusted gross income less article 4 deductions. Section 42-17303 additionally requires a non-income-producing primary residence with current-year full cash value no greater than $150,000, no specified mortgage/security lien recorded less than five years before filing, and payment of preceding property taxes. These are not the SVP or 140PTC definitions.</t>
  </si>
  <si>
    <t>Current statutory requirements checked for 2026 claims; income lookback TY2025</t>
  </si>
  <si>
    <t>A.R.S. 42-17302(B)-(D), current eligibility text</t>
  </si>
  <si>
    <t>https://www.azleg.gov/ars/42/17302.htm</t>
  </si>
  <si>
    <t>https://www.azleg.gov/ars/42/17301.htm | https://www.azleg.gov/ars/43/01001.htm | https://www.azleg.gov/ars/42/17303.htm</t>
  </si>
  <si>
    <t>az-senior-property-tax-deferral-repayment</t>
  </si>
  <si>
    <t>Deferral postpones payment through a lien with interest; it is not forgiveness, a valuation freeze or a refundable property-tax credit.</t>
  </si>
  <si>
    <t>The claim window is after January 1 and before April 1 of the current year, so the ordinary 2026 window has passed. Deferred taxes become liens. A sold tax certificate bears simple monthly interest. The treasurer calculates the following certificate-sale year's rate by October 1 using the local-government investment pool's average annual rate plus two percentage points, rounded to the next higher whole percentage; no actual 2026 or 2027 rate is supplied here. Deferred taxes, interest and costs become payable on specified events, including death without a qualifying surviving spouse, transfer to a nonqualifying owner, or loss of qualifying residence or use. The same deferred taxes cannot also support a 140PTC credit.</t>
  </si>
  <si>
    <t>Current statutory mechanism and 2026 claim window; actual annual certificate interest rate unresolved</t>
  </si>
  <si>
    <t>A.R.S. 42-17305(A), current filing window</t>
  </si>
  <si>
    <t>https://www.azleg.gov/ars/42/17305.htm</t>
  </si>
  <si>
    <t>https://www.azleg.gov/ars/42/17308.htm | https://www.azleg.gov/ars/42/17309.htm | https://www.azleg.gov/ars/42/17311.htm | https://azdor.gov/sites/default/files/document/FORMS_INDIVIDUAL_2025_140PTCBooklet.pdf</t>
  </si>
  <si>
    <t>az-property-tax-credit-eligibility-and-amount</t>
  </si>
  <si>
    <t>Form 140PTC is a refundable, income-tested property-tax/rent credit, with a statutory maximum of $502, not a universal senior rebate.</t>
  </si>
  <si>
    <t>Current 43-1072 requires the age-65-or-Title-16-SSI condition, full-year Arizona residency, qualifying property-tax/rent payments and household-income eligibility; a renter generally must rent for the full year. Only one claim is allowed per household. Income must be less than $3,751 when living alone or less than $5,501 when living with others; for whole-dollar income these are ceilings of $3,750 and $5,500. The allowed amount is bounded by taxes paid or treated as paid and the applicable statutory income schedule, whose maximum is $502. Refundability means an eligible credit can exceed income-tax liability, subject to statutory setoffs; it does not mean everyone receives the maximum. Current statutory parameters can be recorded for TY2026, but the latest verified operational instructions are TY2025.</t>
  </si>
  <si>
    <t>Current statutory parameters checked for TY2026; published booklet verified for TY2025</t>
  </si>
  <si>
    <t>A.R.S. 43-1072(G), one claim rule; full schedules and definitions inspected</t>
  </si>
  <si>
    <t>https://www.azleg.gov/ars/43/01072.htm</t>
  </si>
  <si>
    <t>https://azdor.gov/sites/default/files/document/FORMS_INDIVIDUAL_2025_140PTCBooklet.pdf</t>
  </si>
  <si>
    <t>az-property-tax-credit-household-income</t>
  </si>
  <si>
    <t>140PTC household income is not ordinary federal/Arizona AGI: untaxed nonexcluded income and IRA distributions are not categorically omitted, while Social Security and listed benefits are excluded.</t>
  </si>
  <si>
    <t>A.A.C. R15-2C-502 combines separately determined income of every household member, related or unrelated, and defines adjusted gross income as all income not specifically excluded by 43-1072 whether or not subject to Arizona tax. The 2025 instructions' line E expressly includes 'any IRA distributions' and other nonexcluded pensions. They exclude Social Security, railroad retirement, veterans' disability pensions, workers' compensation loss-of-time payments, Arizona unemployment, specified government relief, nongovernmental gifts and prior 140PTC refunds. ITR 12-1 separately excludes pension amounts transferred into another retirement plan without federal tax consequences. A tax-free cash Roth withdrawal is not thereby the same as that rollover exclusion; a taxable conversion cannot be assumed to meet its 'without federal tax consequences' condition. Do not substitute taxable Form 1040 income for this program's household calculation.</t>
  </si>
  <si>
    <t>Current published rule checked 2026-10-03; TY2025 form instructions; ITR 12-1 issued 2012-12-10</t>
  </si>
  <si>
    <t>A.A.C. R15-2C-502(A)-(B), official Supplement 18-3 compilation dated 2018-09-30</t>
  </si>
  <si>
    <t>https://apps.azsos.gov/public_services/Title_15/15-02.pdf</t>
  </si>
  <si>
    <t>https://azdor.gov/sites/default/files/document/FORMS_INDIVIDUAL_2025_140PTCBooklet.pdf | https://azdor.gov/sites/default/files/2023-03/RULINGS_INDV_2012_itr12-1.pdf</t>
  </si>
  <si>
    <t>az-property-tax-credit-2026-form-status</t>
  </si>
  <si>
    <t>The checked DOR listing displays the 2025 140PTC booklet; a TY2026 booklet was not located on that listing.</t>
  </si>
  <si>
    <t>The live DOR property-tax-credit booklet page's newest displayed row is form year 2025, published January 1, 2026. The actual PDF identifies TY2025 and an April 15, 2026 filing deadline, or October 15, 2026 with a valid extension. These dates are for the 2025 claim, not a 2026-tax-year claim. Record the current statutory thresholds separately, and leave 2026 form wording, line numbers and publication date unverified. This is a bounded observation of the fetched official listing, not proof from search silence that no 2026 material exists anywhere.</t>
  </si>
  <si>
    <t>TY2025 booklet published 2026-01-01; TY2026 booklet not located on checked listing as of 2026-10-03</t>
  </si>
  <si>
    <t>Arizona DOR live Property Tax Refund Credit Booklet listing, fetched 2026-10-03; newest row TY2025</t>
  </si>
  <si>
    <t>https://azdor.gov/forms/individual/property-tax-refund-credit-booklet</t>
  </si>
  <si>
    <t>az-public-supplemental-roth-plan-choices</t>
  </si>
  <si>
    <t>ASRS's May 2026 chart offers pre-tax or Roth 457(b) choices for covered public employees and pre-tax or Roth 403(b) choices for specified education employees.</t>
  </si>
  <si>
    <t>The official chart assigns a 457(b) supplemental plan to ASRS members working for Arizona state agencies or state universities; a separate 457(b) to ASRS members at non-state education entities, municipalities, counties, fire districts and similar employers; and a 403(b) to education entities excluding state universities. Each charted plan permits Traditional pre-tax or Roth post-tax contributions. These are optional supplemental workplace accounts; the chart expressly says they do not replace ASRS contributions. They are not Roth IRAs, do not create statewide private-employer auto-IRA coverage, and do not make ordinary IRA income a government-pension payment. Employer participation/additional choices require employer-specific confirmation.</t>
  </si>
  <si>
    <t>Official chart dated 2026-05-20; currentness checked 2026-10-03</t>
  </si>
  <si>
    <t>ASRS Supplemental Savings Plans: A Comparison, footer 05202026; fetched 2026-10-03</t>
  </si>
  <si>
    <t>https://www.azasrs.gov/sites/default/files/pdf/EE_Supp_Chart_052026.pdf</t>
  </si>
  <si>
    <t>az-altcs-2026-financial-screen</t>
  </si>
  <si>
    <t>The 2026 standard individual ALTCS screen is $2,982 gross monthly counted income and $2,000 countable resources, subject to separate spouse, trust, medical and other eligibility rules.</t>
  </si>
  <si>
    <t>DE-828, revised December 2025, states a $2,982 individual gross monthly income limit effective January 1, 2026 and a $2,000 countable-resource limit. The separately dated February 1, 2026 eligibility chart corroborates 300% of the federal benefit rate; SSA's 2026 individual monthly SSI payment of $994 times three equals $2,982. Resources require exclusions and accessibility analysis, not a total-assets comparison. Married applicants need the applicable community-spouse rules. Over-income applicants may have a special-treatment-trust route; the guide's separate over-resource trust statement is specifically qualified to applicants under 65. Medical/level-of-care and other nonfinancial conditions remain necessary. Post-eligibility share of cost, transfer rules and estate recovery are separate matters, and no personalized eligibility conclusion is made.</t>
  </si>
  <si>
    <t>2026 individual income standard effective 2026-01-01; $2,000 resource standard stated in DE-828 revised December 2025; checked 2026-10-03</t>
  </si>
  <si>
    <t>AHCCCS DE-828, revised December 2025; 2026 individual income standard</t>
  </si>
  <si>
    <t>https://www.azahcccs.gov/Members/Downloads/Publications/DE-828_english.pdf</t>
  </si>
  <si>
    <t>https://www.azahcccs.gov/Members/Downloads/Publications/DE-828_english.pdf | https://www.azahcccs.gov/Members/Downloads/EligibilityRequirements.pdf | https://www.ssa.gov/oact/cola/SSI.html</t>
  </si>
  <si>
    <t>az-altcs-retirement-resource-accessibility</t>
  </si>
  <si>
    <t>ALTCS counts the retirement value available for withdrawal, less necessary access fees/loans; IRA tax treatment alone is not a resource exemption.</t>
  </si>
  <si>
    <t>Current MA705U expressly includes IRAs and Keough accounts. For partially/fully withdrawable funds it counts the amount available less fees and loans required to obtain it; anticipated taxes are not subtracted until paid. Unavailable funds can be excluded where access requires ending employment, vesting, legal access, retirement criteria, or where only a loan or restricted support-unusable payment is available. Defined periodic benefits in payment receive income-stream treatment; an irrevocable annuity/income stream also has separate transfer review. An ordinary accessible Roth IRA is not established as exempt merely by its tax label, and taking an IRA distribution or RMD is not proved equivalent to converting the whole account into an irrevocable income stream. Account documents and legal access must be verified.</t>
  </si>
  <si>
    <t>Live policy revised 2024-10-01, rechecked 2026-10-03; not represented as a newly issued 2026 rule</t>
  </si>
  <si>
    <t>AHCCCS MA705U, live policy revised 2024-10-01, availability row</t>
  </si>
  <si>
    <t>https://epm.azahcccs.gov/EligibilityPolicyManual/Policy/Chapter_700_Resources/705_Resource_Types/U_Retirement_Funds.htm</t>
  </si>
  <si>
    <t>az-ahcccs-retirement-income-versus-resource</t>
  </si>
  <si>
    <t>AHCCCS retirement-payment treatment differs by eligibility category: ALTCS counts specified retirement income, while listed MAGI categories count its taxable part; ALTCS cash surrender can instead be a resource conversion.</t>
  </si>
  <si>
    <t>MA606TT treats other pension/retirement payments as unearned income for ALTCS, SSI-MAO and Medicare Savings Programs. For Adult, Caretaker Relative, Pregnant Woman, Child and KidsCare it counts the taxable payment portion and excludes nontaxable portions. For cash surrender, ALTCS/SSI-MAO/MSP use conversion-of-resource treatment rather than income, whereas the listed MAGI categories count specified pre-tax/employer/earnings components. This shows why one blanket 'a Roth conversion loses Medicaid' or 'tax-free withdrawals never count' statement is unsupported. The section defines pension/retirement income through past employment; every owner/inherited IRA distribution and direct trustee-to-trustee conversion must be classified under the applicable additional policy rather than presumed to fit a single row.</t>
  </si>
  <si>
    <t>Live policy revised 2021-05-11, rechecked 2026-10-03; treatment is program-specific</t>
  </si>
  <si>
    <t>AHCCCS MA606TT, live policy revised 2021-05-11, listed MAGI payment row</t>
  </si>
  <si>
    <t>https://epm.azahcccs.gov/EligibilityPolicyManual/Policy/Chapter_600_Income_Eligibility/606_Types_of_Income/TTPension_and_Retirement_Income.htm</t>
  </si>
  <si>
    <t>az-altcs-community-spouse-resource-budget</t>
  </si>
  <si>
    <t>2026 ALTCS community-spouse resource budgeting protects a calculated amount between $32,532 and $162,660 under ordinary initial rules; post-initial rules assess only the applicant's resources.</t>
  </si>
  <si>
    <t>MA707's January 1-December 31, 2026 minimum CSRD is $32,532 and maximum is $162,660. Its ordinary calculation is min(max(CSRA / 2, $32,532), $162,660), with its stated minimum-assessment exception and other eligibility conditions. Initial rules total the couple's counted resources, deduct the CSRD and compare the remainder with the $2,000 applicant limit. The initial period can last up to 12 consecutive months or end earlier under the policy. Post-initial rules do not use the CSRD and count only the customer's resources, excluding property solely owned by the community spouse; proof of completed ownership changes is required. This is not a rule that every spouse's IRA is ignored at application or that every couple automatically receives the maximum allowance.</t>
  </si>
  <si>
    <t>CSRD standards effective 2026-01-01 through 2026-12-31; live policy revised 2025-12-23</t>
  </si>
  <si>
    <t>AHCCCS MA707, revised 2025-12-23, standards effective 2026-01-01 through 2026-12-31</t>
  </si>
  <si>
    <t>https://epm.azahcccs.gov/EligibilityPolicyManual/Policy/Chapter_700_Resources/MA0707.htm</t>
  </si>
  <si>
    <t>https://epm.azahcccs.gov/EligibilityPolicyManual/Policy/Chapter_700_Resources/MA0707.htm | https://epm.azahcccs.gov/EligibilityPolicyManual/Policy/Chapter_700_Resources/MA0702.htm</t>
  </si>
  <si>
    <t>az-ira-roth-creditor-exemption</t>
  </si>
  <si>
    <t>Arizona expressly exempts qualifying Traditional and Roth IRA interests from creditor claims; subsection B states no dollar ceiling, but has exceptions.</t>
  </si>
  <si>
    <t>A.R.S. 33-1126(B) covers money or assets payable to a participant or beneficiary, and their interest in a retirement arrangement under the enumerated IRC sections, including 408 and 408A. This is an account-interest exemption, not a promise that every debt, withdrawal or purported retirement investment is protected. B(1) addresses qualified domestic relations orders; B(2) excludes amounts contributed within 120 days before a bankruptcy filing; D addresses child-support orders. A.R.S. 33-1122 separately preserves enforcement of a security interest or pledge. The absence of a dollar ceiling in B must not be shortened to unlimited protection in every bankruptcy case.</t>
  </si>
  <si>
    <t>Operative account-interest text checked for 2026; 2025 ch. 111 general effective date 2025-09-26</t>
  </si>
  <si>
    <t>A.R.S. 33-1126(B), current legislative section fetched 2026-10-03</t>
  </si>
  <si>
    <t>https://www.azleg.gov/ars/33/01126.htm</t>
  </si>
  <si>
    <t>https://www.azleg.gov/legtext/57leg/1r/laws/0111.htm | https://www.azleg.gov/ars/33/01122.htm</t>
  </si>
  <si>
    <t>az-inherited-retirement-state-exemption</t>
  </si>
  <si>
    <t>Arizona's text expressly includes inherited Traditional and Roth IRA beneficiary interests; this state-law protection is distinct from Clark's federal rule.</t>
  </si>
  <si>
    <t>Section 33-1126(B) lists both IRC 408 and 408A and expressly includes beneficiary interests arising by inheritance, designation, appointment or otherwise, without a spouse-only limitation. In re Pacheco rejected the argument that federal 522(b)(3)(C) preempted Arizona's broader inherited-retirement exemption. Pacheco's actual asset was an inherited 401(k), not an inherited Roth IRA. It relied on Thiem's state-law inherited-IRA holding while explaining that Thiem's federal exemption holding did not survive Clark. The Roth inclusion is supported directly by the statute; these bankruptcy trial-court decisions are not a located controlling Arizona appellate inherited-Roth decision. Keep statutory scope and judicial rank visible.</t>
  </si>
  <si>
    <t>Current statutory text checked for 2026; Pacheco decision 2015-08-24; Thiem decision 2011-01-19</t>
  </si>
  <si>
    <t>A.R.S. 33-1126(B), fetched 2026-10-03</t>
  </si>
  <si>
    <t>https://www.govinfo.gov/content/pkg/USCOURTS-azb-2_14-bk-07173/pdf/USCOURTS-azb-2_14-bk-07173-0.pdf | https://www.govinfo.gov/content/pkg/USCOURTS-azb-2_14-bk-07173/pdf/USCOURTS-azb-2_14-bk-07173-0.pdf | https://www.govinfo.gov/content/pkg/USCOURTS-azb-4_10-bk-19279/pdf/USCOURTS-azb-4_10-bk-19279-0.pdf</t>
  </si>
  <si>
    <t>az-bankruptcy-recent-contribution-lookback</t>
  </si>
  <si>
    <t>The Arizona subsection B exemption excludes amounts contributed within 120 days before the debtor files for bankruptcy.</t>
  </si>
  <si>
    <t>The trigger is the bankruptcy filing, and the exception identifies contributed amounts rather than declaring that an entire otherwise qualifying IRA is disqualified. It is not an annual IRA contribution limit or a general waiting period for ordinary creditor litigation. The inspected text does not resolve all classification questions involving a Roth conversion, employer-plan rollover, direct transfer or growth attributable to recent contributions. Do not automatically label every transfer a new contribution, or assume a rollover is categorically outside this state-law lookback. Transaction characterization and tracing remain case-specific gaps.</t>
  </si>
  <si>
    <t>2026 bankruptcy filings; retained in 2025 act approved 2025-05-02 and generally effective 2025-09-26</t>
  </si>
  <si>
    <t>A.R.S. 33-1126(B)(2), fetched 2026-10-03</t>
  </si>
  <si>
    <t>https://www.azleg.gov/legtext/57leg/1r/laws/0111.htm | https://www.azleg.gov/general-effective-dates/</t>
  </si>
  <si>
    <t>az-domestic-relations-allocation-boundary</t>
  </si>
  <si>
    <t>The creditor exemption is not a shield against qualifying domestic-relations allocation; an alternate payee's own interest is separately protected against that payee's creditors.</t>
  </si>
  <si>
    <t>Section 33-1126(B)(1) excepts an alternate payee under a qualified domestic relations order defined by IRC 414(p), then protects that alternate payee's interest against the payee's creditors. Do not read this as immunity from dividing marital retirement property or as a requirement that every personal-IRA divorce transfer use an ERISA QDRO. Arizona's 25-318(A) governs equitable marital-property division and E authorizes specified liens, including support/maintenance security. IRA transfer-incident-to-divorce tax treatment instead has its own federal 408(d)(6) requirements; a cash withdrawal followed by payment to a former spouse is not automatically that qualifying transfer.</t>
  </si>
  <si>
    <t>State text checked for 2026; federal Code source edition 2024; IRS explanatory publication tax year 2025</t>
  </si>
  <si>
    <t>A.R.S. 33-1126(B)(1), fetched 2026-10-03</t>
  </si>
  <si>
    <t>https://www.azleg.gov/ars/25/00318.htm | https://www.govinfo.gov/content/pkg/USCODE-2024-title26/html/USCODE-2024-title26-subtitleA-chap1-subchapD-partI-subpartA-sec408.htm | https://www.govinfo.gov/content/pkg/USCODE-2024-title26/html/USCODE-2024-title26-subtitleA-chap1-subchapD-partI-subpartA-sec408A.htm | https://www.irs.gov/publications/p590a</t>
  </si>
  <si>
    <t>az-child-support-creditor-exception</t>
  </si>
  <si>
    <t>Section 33-1126 does not exempt property from orders resulting from a child-support-arrears judgment or a child-support debt.</t>
  </si>
  <si>
    <t>The state exception applies to this section, including the retirement-account exemption; ordinary-creditor language cannot erase it. Its actual text is child support, not a categorical exception for every debt described as support or for every spousal-maintenance claim. Separately, in bankruptcy, 11 U.S.C. 522(c)(1) preserves liability of exempt property for specified nondischargeable tax debts and domestic support obligations; the federal 101(14A) definition can include qualifying alimony, maintenance and support. Section 522(c)(2) also preserves qualifying liens, including properly noticed tax liens. These are different legal routes with different definitions, not interchangeable labels.</t>
  </si>
  <si>
    <t>State text checked for 2026; federal Code source edition 2024</t>
  </si>
  <si>
    <t>A.R.S. 33-1126(D), fetched 2026-10-03</t>
  </si>
  <si>
    <t>https://www.govinfo.gov/content/pkg/USCODE-2024-title11/html/USCODE-2024-title11-chap5-subchapII-sec522.htm | https://www.govinfo.gov/content/pkg/USCODE-2024-title11/html/USCODE-2024-title11-chap1-sec101.htm | https://www.govinfo.gov/content/pkg/USCODE-2024-title11/html/USCODE-2024-title11-chap5-subchapII-sec523.htm</t>
  </si>
  <si>
    <t>az-bankruptcy-opt-out-retirement-exemption</t>
  </si>
  <si>
    <t>Arizona opts out of the 522(d) federal exemption menu, but the separate 522(b)(3)(C) qualifying-retirement-funds exemption remains available.</t>
  </si>
  <si>
    <t>A.R.S. 33-1133(B) denies Arizona residents the 11 U.S.C. 522(d) menu. That is not an opt-out from every federal retirement protection: 522(b)(3)(C) separately protects qualifying retirement funds in listed tax-exempt arrangements, including 408 and 408A, alongside the applicable state-law route. Account qualification, Clark's inherited-funds distinction and applicable dollar limitations still matter. Which state's exemptions apply is determined by federal bankruptcy domicile rules, not simply by the debtor's new mailing address; no moving-day shortcut is asserted here.</t>
  </si>
  <si>
    <t>2026 filings when Arizona exemption law applies; federal Code source edition 2024</t>
  </si>
  <si>
    <t>A.R.S. 33-1133(B), fetched 2026-10-03</t>
  </si>
  <si>
    <t>https://www.azleg.gov/ars/33/01133.htm</t>
  </si>
  <si>
    <t>https://www.govinfo.gov/content/pkg/USCODE-2024-title11/html/USCODE-2024-title11-chap5-subchapII-sec522.htm | https://www.govinfo.gov/content/pkg/USCOURTS-azb-2_14-bk-07173/pdf/USCOURTS-azb-2_14-bk-07173-0.pdf</t>
  </si>
  <si>
    <t>az-clark-nonspouse-inherited-federal-boundary</t>
  </si>
  <si>
    <t>Clark rejects the federal retirement-funds exemption for a nonspouse inherited IRA; it does not itself invalidate Arizona's express state exemption.</t>
  </si>
  <si>
    <t>The Supreme Court held that inherited-IRA funds did not qualify as retirement funds under 522(b)(3)(C). The actual account was a daughter's inherited Traditional IRA. Its analysis must not be shortened to Arizona inherited IRAs have no protection or to a ruling that a surviving spouse's completed own-IRA rollover is unprotected. Arizona 33-1126(B) expressly covers inherited beneficiary interests and 408A arrangements; Pacheco treats the state route separately. Do not copy Clark's 2014 descriptions of inherited-account payout periods into a 2026 tax/RMD explanation; later federal distribution legislation and regulations require their own current sources.</t>
  </si>
  <si>
    <t>Decision 2014-06-12; federal exemption distinction checked for 2026, not a source for current inherited-IRA payout deadlines</t>
  </si>
  <si>
    <t>Clark v. Rameker, 573 U.S. 122, 127 (June 12, 2014), official reporter PDF</t>
  </si>
  <si>
    <t>https://www.govinfo.gov/content/pkg/USREPORTS-573/pdf/USREPORTS-573-122.pdf</t>
  </si>
  <si>
    <t>https://www.azleg.gov/ars/33/01126.htm | https://www.govinfo.gov/content/pkg/USCOURTS-azb-2_14-bk-07173/pdf/USCOURTS-azb-2_14-bk-07173-0.pdf</t>
  </si>
  <si>
    <t>az-federal-personal-ira-bankruptcy-cap</t>
  </si>
  <si>
    <t>$1,711,975 is the adjusted aggregate federal 522(n) personal-IRA bankruptcy limit for cases filed from 2025-04-01; it applies in 2026, subject to statutory scope and exceptions.</t>
  </si>
  <si>
    <t>Section 522(n) covers aggregate assets in 408/408A IRAs, excluding the specified SEP and SIMPLE arrangements and enumerated rollover-attributable amounts plus earnings. It is not a separate allowance for each Traditional or Roth account, not an ordinary Arizona judgment-creditor ceiling, and not a statement that every retirement asset enters bankruptcy. The court may increase the amount if the interests of justice require. Under the normal 104 triennial adjustment schedule, this amount runs through 2028-03-31, subject to intervening law. Recomputed 2026 arithmetic illustration, assuming only otherwise covered contributory assets and no exception/increase: $1,600,000 Traditional plus $400,000 Roth equals $2,000,000; $2,000,000 minus $1,711,975 equals $288,025 above the federal limit. That difference is not a prediction of loss under Arizona state-law claims.</t>
  </si>
  <si>
    <t>Cases commenced 2025-04-01 through the next scheduled adjustment 2028-04-01; 2026 illustration</t>
  </si>
  <si>
    <t>Judicial Conference adjustment notice, 90 FR 8941-8942, published February 4, 2025, 522(n) table row</t>
  </si>
  <si>
    <t>https://www.federalregister.gov/documents/2025/02/04/2025-02207/adjustment-of-certain-dollar-amounts-applicable-to-bankruptcy-cases</t>
  </si>
  <si>
    <t>https://www.federalregister.gov/documents/2025/02/04/2025-02207/adjustment-of-certain-dollar-amounts-applicable-to-bankruptcy-cases | https://www.govinfo.gov/content/pkg/USCODE-2024-title11/html/USCODE-2024-title11-chap5-subchapII-sec522.htm | https://www.govinfo.gov/content/pkg/USCODE-2024-title11/html/USCODE-2024-title11-chap1-sec104.htm</t>
  </si>
  <si>
    <t>az-qualified-employer-rollover-cap-carveout</t>
  </si>
  <si>
    <t>The federal personal-IRA cap disregards amounts attributable to the specifically enumerated employer-plan rollover provisions and earnings on those amounts.</t>
  </si>
  <si>
    <t>Section 522(n) enumerates IRC 402(c), 402(e)(6), 403(a)(4), 403(a)(5) and 403(b)(8). Qualifying employer-plan rollover-attributable IRA assets and their earnings are omitted from the capped aggregate; this is a cap carveout, not immunity from support debts, liens, qualification failures or every other bankruptcy issue. The list does not enumerate 408(d)(3) IRA-to-IRA rollovers, 408A(e) Roth conversions or every provision with rollover in its name. A later transfer or conversion does not receive an automatic conclusion here: whether original employer-rollover provenance remains attributable after a transaction or commingling needs tracing and authority. Do not assert that such a transaction necessarily destroys provenance either.</t>
  </si>
  <si>
    <t>Federal Code source edition 2024; cap adjustment effective 2025-04-01 and applicable in 2026</t>
  </si>
  <si>
    <t>11 U.S.C. 522(n), official 2024 Code edition, independently fetched 2026-10-03</t>
  </si>
  <si>
    <t>https://www.govinfo.gov/content/pkg/USCODE-2024-title11/html/USCODE-2024-title11-chap5-subchapII-sec522.htm</t>
  </si>
  <si>
    <t>az-bankruptcy-exemption-estate-exclusion-distinction</t>
  </si>
  <si>
    <t>An Arizona creditor exemption is not proof that an IRA is excluded from the bankruptcy estate under 541(c)(2).</t>
  </si>
  <si>
    <t>Exemption under 522 removes qualifying property from creditor reach within the bankruptcy framework; 541(c)(2) instead respects an enforceable restriction on transfer of a beneficial trust interest when determining estate property. The latter requires its own applicable-law and arrangement analysis. Neither the Arizona account-interest exemption, a nonprobate beneficiary designation, nor a state's lack of estate tax establishes this bankruptcy exclusion. Do not transplant a Georgia IRA/ERISA-plan result to an Arizona personal IRA or conflate a probate estate, taxable estate and bankruptcy estate.</t>
  </si>
  <si>
    <t>Federal Code source edition 2024; distinction checked for 2026</t>
  </si>
  <si>
    <t>11 U.S.C. 541(c)(2), official 2024 Code edition, fetched 2026-10-03</t>
  </si>
  <si>
    <t>https://www.govinfo.gov/content/pkg/USCODE-2024-title11/html/USCODE-2024-title11-chap5-subchapIII-sec541.htm</t>
  </si>
  <si>
    <t>https://www.govinfo.gov/content/pkg/USCODE-2024-title11/html/USCODE-2024-title11-chap5-subchapII-sec522.htm | https://www.azleg.gov/ars/33/01126.htm</t>
  </si>
  <si>
    <t>az-state-estate-tax-repeal</t>
  </si>
  <si>
    <t>ADOR affirmatively states Arizona no longer imposes estate tax for decedents dying after 2004; it identifies the state's 2006 repeal.</t>
  </si>
  <si>
    <t>Publication 900 expressly states the death-date scope, and Publication 10 identifies the Arizona repeal as Laws 2006, chapter 262, section 3. These are affirmative agency statements. They do not supply an Arizona estate-tax threshold or a Roth-specific state estate exclusion, and do not remove possible federal estate tax, another state's tax, ordinary estate administration or income tax on a nonqualified inherited Roth distribution. Publication 900 was revised September 2006; Publication 10 was revised February 2022. The 2006 repeal and those agency statements support this conclusion; their revision dates are not 2026.</t>
  </si>
  <si>
    <t>Deaths after 2004; source revision 2006-09, corroborating publication 2022-02; fetched/check date 2026-10-03</t>
  </si>
  <si>
    <t>ADOR Publication 900, revised September 2006; complete official PDF fetched 2026-10-03</t>
  </si>
  <si>
    <t>https://azdor.gov/sites/default/files/2023-03/PUBLICATION_2006_900.pdf</t>
  </si>
  <si>
    <t>https://www.azleg.gov/legtext/47leg/2r/laws/0262.pdf | https://www.azleg.gov/legtext/47leg/2r/laws/0262.pdf | https://azdor.gov/sites/default/files/2023-03/PUBLICATION_10.pdf</t>
  </si>
  <si>
    <t>az-state-inheritance-tax-and-waiver</t>
  </si>
  <si>
    <t>ADOR affirmatively says Arizona imposes no inheritance tax and requires no inheritance-tax waiver for decedents dying after 2004.</t>
  </si>
  <si>
    <t>ADOR Publication 10 states that Arizona does not impose an inheritance tax and does not require an inheritance-tax waiver for decedents dying after 2004; Publication 900 also states that the state does not impose an inheritance tax. This does not eliminate custodian documents, probate requirements, federal estate tax or income tax on a beneficiary's nonqualified Roth earnings.</t>
  </si>
  <si>
    <t>Waiver statement applies to deaths after 2004; source 2022-02; fresh retrieval/check 2026-10-03, not a 2026 edition</t>
  </si>
  <si>
    <t>ADOR Publication 10, February 2022, Estate and Inheritance Tax, official PDF page 2; fetched 2026-10-03</t>
  </si>
  <si>
    <t>https://azdor.gov/sites/default/files/2023-03/PUBLICATION_10.pdf</t>
  </si>
  <si>
    <t>https://azdor.gov/sites/default/files/2023-03/PUBLICATION_10.pdf | https://azdor.gov/sites/default/files/2023-03/PUBLICATION_2006_900.pdf</t>
  </si>
  <si>
    <t>az-divorce-beneficiary-revocation</t>
  </si>
  <si>
    <t>Arizona divorce or annulment generally revokes covered revocable pre-divorce beneficiary dispositions to an ex-spouse and defined relatives, subject to instrument/order/contract exceptions.</t>
  </si>
  <si>
    <t>A.R.S. 14-2804(A), (I) limits the rule to covered governing instruments executed before divorce and dispositions the owner was alone empowered to cancel. Express instrument terms, a court order or a marital-division contract can change the result. A separation not terminating marital status is not this statute's divorce, and remarriage to the former spouse can revive provisions revoked solely by this section. F-G protect a payor acting in good faith before qualifying written notice and prescribe certified-mail or summons-style notice; automatic revocation is therefore not a guarantee that a custodian will stop payment without notice. Section 14-6101 treats qualifying IRA/nonprobate transfer provisions as nontestamentary, but preserves creditors' other rights; do not claim every will always overrides, or never can be referenced by, an account instrument. ERISA-covered plans require a separate federal boundary.</t>
  </si>
  <si>
    <t>State beneficiary text checked for 2026; original amendment/publication dates not supplied on fetched section pages</t>
  </si>
  <si>
    <t>A.R.S. 14-2804(A), current section fetched 2026-10-03</t>
  </si>
  <si>
    <t>https://www.azleg.gov/ars/14/02804.htm</t>
  </si>
  <si>
    <t>https://www.azleg.gov/ars/14/02804.htm | https://www.azleg.gov/ars/14/02804.htm | https://www.azleg.gov/ars/14/06101.htm</t>
  </si>
  <si>
    <t>az-erisa-beneficiary-preemption-boundary</t>
  </si>
  <si>
    <t>State automatic divorce-revocation rules cannot be assumed to control beneficiary payment by an ERISA-covered employer plan.</t>
  </si>
  <si>
    <t>Egelhoff held Washington's automatic divorce-revocation statute preempted to the extent it applied to ERISA plans, because it displaced plan-document beneficiary administration. The decision did not interpret Arizona 14-2804 or hold that every personal IRA is ERISA-covered. A state rule cannot be assumed to control every account simply because it is called retirement or Roth. Distinguish a personal Roth IRA from an ERISA-covered designated Roth employer-plan account; QDROs, plan terms and federal law may govern. This summary does not address post-distribution recovery litigation.</t>
  </si>
  <si>
    <t>Decision 2001-03-21; federal account-wrapper distinction checked for 2026</t>
  </si>
  <si>
    <t>Egelhoff v. Egelhoff, 532 U.S. 141, 143 (March 21, 2001), official reporter PDF</t>
  </si>
  <si>
    <t>https://www.govinfo.gov/content/pkg/USREPORTS-532/pdf/USREPORTS-532-141.pdf</t>
  </si>
  <si>
    <t>az-inherited-roth-five-year-qualification</t>
  </si>
  <si>
    <t>An inherited-Roth beneficiary distribution can satisfy the death condition, but still needs the applicable five-taxable-year qualification period; a spouse treating the Roth as their own cannot use the deceased owner's death condition.</t>
  </si>
  <si>
    <t>Under 26 CFR 1.408A-6 A-1(b), a qualified distribution requires both the five-taxable-year time condition and a qualifying condition, including a distribution to the owner's beneficiary or estate on or after death. A-2 begins the qualification period with the first applicable regular-contribution year or earlier conversion year and ends it on the last day of the fifth consecutive taxable year. A-7(a)-(b) carries the decedent's period into a Roth maintained as inherited, without restarting it at death; the beneficiary's own separately owned Roth period is determined independently. If a surviving spouse treats the inherited Roth as their own, A-7(b) supplies the earlier-ending decedent/spouse period, but A-3 states that distributions are then from the spouse's own Roth, not beneficiary distributions satisfying the deceased owner's death condition. The spouse must satisfy an applicable own-account qualifying condition as well as the time condition. For a calendar-year beneficiary who keeps the account inherited, assuming the decedent's first applicable Roth year was 2024 with no earlier regular contribution or conversion year, the five taxable years are 2024, 2025, 2026, 2027 and 2028. Death in 2026 does not accelerate completion or restart a 2026-2030 period. Distributions on or after January 1, 2029 satisfy that time condition and the beneficiary death condition on these facts. IRS Publication 590-B (2025) confirms that nonqualified beneficiary-distribution earnings may still be includible. This is the earnings-qualification period, not a beneficiary payout deadline, conversion-penalty clock, Arizona transfer tax or Arizona income-tax determination. The eCFR page was displayed up to date as of October 1, 2026 when fetched October 3, 2026; the IRS publication remains the 2025 edition.</t>
  </si>
  <si>
    <t>eCFR title displayed current through 2026-10-01 at the 2026-10-03 check; IRS source tax year 2025; hypothetical death 2026 and first funding year 2024</t>
  </si>
  <si>
    <t>26 CFR 1.408A-6 A-3, eCFR displayed up to date October 1, 2026; fetched October 3, 2026</t>
  </si>
  <si>
    <t>https://www.ecfr.gov/current/title-26/chapter-I/subchapter-A/part-1/section-1.408A-6</t>
  </si>
  <si>
    <t>https://www.ecfr.gov/current/title-26/chapter-I/subchapter-A/part-1/section-1.408A-6 | https://www.ecfr.gov/current/title-26/chapter-I/subchapter-A/part-1/section-1.408A-6 | https://www.irs.gov/publications/p590b</t>
  </si>
  <si>
    <t>az-residency-nontransitory-presence</t>
  </si>
  <si>
    <t>Arizona tax residency can arise from nontemporary presence, independently of the nine-month presumption.</t>
  </si>
  <si>
    <t>A.R.S. 43-104(19)(a) includes a person present for a purpose that is not temporary or transitory. Spending less than the presumption period is therefore not a nonresident safe harbor. ITP 92-1 also explains that a person domiciled elsewhere can nevertheless be an Arizona income-tax resident; domicile and tax residency are not interchangeable.</t>
  </si>
  <si>
    <t>TY2026 current statutory test; not a newly enacted 2026 day-count rule</t>
  </si>
  <si>
    <t>A.R.S. 43-104(19)(a), live undated codification fetched 2026-10-03</t>
  </si>
  <si>
    <t>https://www.azleg.gov/ars/43/00104.htm</t>
  </si>
  <si>
    <t>https://azdor.gov/sites/default/files/2023-03/PROCEDURES_INDIV_1992_itp92-1.pdf</t>
  </si>
  <si>
    <t>az-residency-domicile-temporary-absence</t>
  </si>
  <si>
    <t>An Arizona domiciliary remains an Arizona resident during a temporary absence.</t>
  </si>
  <si>
    <t>A.R.S. 43-104(19)(b) covers an Arizona domiciliary temporarily outside the state. Travel or seasonal stays elsewhere do not, by themselves, end residency. Treat a genuine change of home and intent separately from an absence; merely arranging for the IRA transaction to occur while physically elsewhere is not proof that Arizona residency ended.</t>
  </si>
  <si>
    <t>TY2026 current statute; TY2025 Form 140 corroborates the residency explanation</t>
  </si>
  <si>
    <t>A.R.S. 43-104(19)(b), live text fetched 2026-10-03</t>
  </si>
  <si>
    <t>az-residency-nine-month-presumption</t>
  </si>
  <si>
    <t>More than nine aggregate months in the taxable year creates a rebuttable presumption; the statute requires competent evidence of a temporary or transitory purpose.</t>
  </si>
  <si>
    <t>The threshold is strictly more than nine months in the aggregate, not nine months or more. The stated rebuttal is competent evidence that the presence is temporary or transitory. Do not replace this with a clear-and-convincing standard, a permanent-abode condition, or a 183-day or 270-day safe harbor. Exact day-to-month counting mechanics are not supplied by this statutory text.</t>
  </si>
  <si>
    <t>TY2026; threshold is measured within the taxpayer's taxable year</t>
  </si>
  <si>
    <t>A.R.S. 43-104(19)(c), live text fetched 2026-10-03</t>
  </si>
  <si>
    <t>https://www.azleg.gov/legtext/56leg/2R/summary/S.2581GOV_ASVETOED.DOCX.htm</t>
  </si>
  <si>
    <t>az-domicile-change-burden</t>
  </si>
  <si>
    <t>Established domicile is presumed to continue; the person asserting a change bears the burden of showing it through facts and intent.</t>
  </si>
  <si>
    <t>ADOR ITP 92-1 distinguishes the continuing-domicile presumption from the statutory nine-month residency presumption. A new residence or domicile requires intent together with acts evidencing that intent. Its conclusion requires physical presence and an intent to abandon the former residence and remain in the new residence indefinitely, with both criteria coexisting. Buying or selling a home is one evidentiary factor; the procedure says no one factor controls, so do not turn abandonment of the former home into a standalone sale or disposal requirement. A changed address alone does not establish the result, and Arizona tax residency must still be tested under A.R.S. 43-104(19). The procedure was signed December 28, 1992 and is still expressly referenced by the authenticated TY2025 Form 140 instructions; it is not newly issued TY2026 guidance.</t>
  </si>
  <si>
    <t>TY2026 agency residency guidance; procedure signed 1992-12-28 and still referenced in TY2025 instructions</t>
  </si>
  <si>
    <t>ADOR ITP 92-1, page 2, Discussion; signed 1992-12-28, fetched 2026-10-03</t>
  </si>
  <si>
    <t>https://azdor.gov/sites/default/files/2023-03/PROCEDURES_INDIV_1992_itp92-1.pdf | https://azdor.gov/sites/default/files/2023-03/PROCEDURES_INDIV_1992_itp92-1.pdf</t>
  </si>
  <si>
    <t>az-seasonal-visits-residency-evidence</t>
  </si>
  <si>
    <t>Seasonal visits neither automatically establish domicile nor guarantee nonresident status.</t>
  </si>
  <si>
    <t>ITP 92-1 requires a facts-and-intent analysis. Its factors include family presence, vehicle and license records, banking and business connections, home transactions, tax payments, voter records, and consistent permanent-address use. No single factor controls. These support a documentation-oriented seasonal-visitor explanation, not an invented checklist that conclusively establishes residency or ends another state's claim.</t>
  </si>
  <si>
    <t>TY2026 application of currently referenced guidance; signature date 1992-12-28</t>
  </si>
  <si>
    <t>ADOR ITP 92-1, page 3, actions and Conclusion; signed 1992-12-28, fetched 2026-10-03</t>
  </si>
  <si>
    <t>https://azdor.gov/sites/default/files/2023-03/PROCEDURES_INDIV_1992_itp92-1.pdf | https://www.azleg.gov/ars/43/00104.htm</t>
  </si>
  <si>
    <t>az-move-year-recognition-and-accrual</t>
  </si>
  <si>
    <t>Move-year income is allocated by resident-period realization/recognition and Arizona source, with express cash-basis accrual qualifications.</t>
  </si>
  <si>
    <t>Under 43-1097(A), a departing resident includes resident-period realized/recognized income plus predeparture accrued income of a cash-basis taxpayer, and later Arizona-source income. Under (B), an arriving resident includes resident-period realized/recognized income except prearrival accrued cash-basis income, plus earlier Arizona-source income. This is not annual income multiplied by resident months. Applying the accrual language to a particular pending IRA transaction remains separately unresolved.</t>
  </si>
  <si>
    <t>TY2026 move-year statute; the statute applies in the year residency changes</t>
  </si>
  <si>
    <t>A.R.S. 43-1097(A)(1), departure-year rule; fetched 2026-10-03</t>
  </si>
  <si>
    <t>https://www.azleg.gov/ars/43/01097.htm</t>
  </si>
  <si>
    <t>https://www.azleg.gov/ars/43/01097.htm | https://www.azleg.gov/ars/43/01091.htm</t>
  </si>
  <si>
    <t>az-part-year-ira-income-allocation</t>
  </si>
  <si>
    <t>Form 140PY separates all-year federal income from income received in the Arizona-resident period; IRA/conversion allocation is event-based, not monthly proration.</t>
  </si>
  <si>
    <t>TY2025 instructions place federal amounts in the FEDERAL column and resident-period receipts in the ARIZONA column, plus taxable nonresident-period Arizona sources. Line 22 handles other federal income, including pensions. For an ordinary personal IRA conversion, read this with the deemed-distribution rule and 43-1097. Hypothetical TY2026 arrival July 1: taxable IRA receipts of $12,000 before arrival and $18,000 afterward allocate $18,000, not $30,000 / 2 = $15,000, assuming no accrual complication.</t>
  </si>
  <si>
    <t>TY2025 verified form mechanics; TY2026 illustrative allocation under current statute, not a TY2026 form certification</t>
  </si>
  <si>
    <t>ADOR TY2025 Form 140PY booklet, PDF page 13 / printed page 8, ARIZONA Column; fetched 2026-10-03</t>
  </si>
  <si>
    <t>https://azdor.gov/sites/default/files/document/FORMS_INDIVIDUAL_2025_140PYBooklet.pdf</t>
  </si>
  <si>
    <t>https://www.ecfr.gov/current/title-26/chapter-I/subchapter-A/part-1/section-1.408A-4 | https://www.azleg.gov/ars/43/01097.htm</t>
  </si>
  <si>
    <t>az-part-year-income-ratio-not-time-ratio</t>
  </si>
  <si>
    <t>The verified 140PY income ratio uses Arizona gross income divided by federal AGI, not the fraction of the year spent in Arizona.</t>
  </si>
  <si>
    <t>TY2025 line 27 divides line 26 by line 25, rounds to three decimals, and caps the result at 1.000, with separate zero/negative-income cases. Hypothetical positive amounts: $60,000 / $100,000 = 0.600. Months do not supply that ratio. It is a return calculation, not an instruction to spread a discrete conversion across the year.</t>
  </si>
  <si>
    <t>TY2025 authenticated line numbers and ratio rules; TY2026 form not authenticated</t>
  </si>
  <si>
    <t>ADOR TY2025 Form 140PY booklet, PDF page 15 / printed page 10, Line 27; fetched 2026-10-03</t>
  </si>
  <si>
    <t>az-nonresident-retirement-return-allocation</t>
  </si>
  <si>
    <t>For the nonresident taxpayer's own income, the verified TY2025 Form 140NR instructions exclude federally taxed pension income from the Arizona column; a resident spouse's income on an eligible joint return follows separate instructions.</t>
  </si>
  <si>
    <t>TY2025 Form 140NR line 22 tells the nonresident not to include pension income or federally taxed Social Security in the Arizona-source entry, while the federal column includes the federal-return amounts. This is not a blanket exclusion for every person whose income appears on Form 140NR: its printed page 7 says that on a joint return with a full-year resident spouse, the nonresident enters Arizona-source income and the spouse enters all income from all sources in the Arizona column. Covered personal IRA income is separately protected by 4 U.S.C. 114 only when its recipient is neither Arizona resident nor domiciliary; treating an ordinary IRA-to-Roth conversion as such income is the stated inference from the individual-retirement-plan category and federal deemed-distribution rule. Unrelated Arizona wages, rental/business income and gains on Arizona property can remain reportable. Preserve these as authenticated TY2025 instructions, not TY2026 form certification.</t>
  </si>
  <si>
    <t>TY2025 verified return instructions; statutory nonresident limitations checked for TY2026</t>
  </si>
  <si>
    <t>ADOR TY2025 Form 140NR booklet, PDF page 13 / printed page 8, Line 22; fetched 2026-10-03</t>
  </si>
  <si>
    <t>https://azdor.gov/sites/default/files/document/FORMS_INDIVIDUAL_2025_140NRBooklet.pdf</t>
  </si>
  <si>
    <t>https://azdor.gov/sites/default/files/document/FORMS_INDIVIDUAL_2025_140NRBooklet.pdf | https://www.govinfo.gov/content/pkg/USCODE-2024-title4/html/USCODE-2024-title4-chap4-sec114.htm</t>
  </si>
  <si>
    <t>az-nonresident-federal-retirement-protection</t>
  </si>
  <si>
    <t>4 U.S.C. 114 protects covered personal-IRA income from a state in which the recipient is neither resident nor domiciliary; it does not exempt the new resident state.</t>
  </si>
  <si>
    <t>Section 114(a) supplies the residency/domicile condition; (b)(1)(E) includes individual retirement plans. For those plans, do not import the periodic-payment condition that belongs to the separate (I) category. Applying this coverage to an ordinary IRA-to-Roth conversion follows the conversion's deemed distribution from the traditional IRA. It is not protection for unrelated property/business income, nor an automatic tax exemption after changing a mailing address.</t>
  </si>
  <si>
    <t>Amounts received after 1995-12-31; statutory protection used in TY2026 research; fetched edition is 2024</t>
  </si>
  <si>
    <t>4 U.S.C. 114(a), GPO 2024 Code text freshly fetched 2026-10-03; effective for amounts received after 1995-12-31</t>
  </si>
  <si>
    <t>https://www.govinfo.gov/content/pkg/USCODE-2024-title4/html/USCODE-2024-title4-chap4-sec114.htm</t>
  </si>
  <si>
    <t>https://www.govinfo.gov/content/pkg/USCODE-2024-title4/html/USCODE-2024-title4-chap4-sec114.htm | https://www.govinfo.gov/content/pkg/USCODE-2024-title26/html/USCODE-2024-title26-subtitleF-chap79-sec7701.htm | https://www.ecfr.gov/current/title-26/chapter-I/subchapter-A/part-1/section-1.408A-4</t>
  </si>
  <si>
    <t>az-conversion-source-account-event</t>
  </si>
  <si>
    <t>Trace the distribution or transfer out of the traditional IRA; the later Roth deposit is not by itself a new income-recognition year.</t>
  </si>
  <si>
    <t>A-1(c) treats a conversion as a traditional-IRA distribution even for trustee-to-trustee or same-trustee transfers. A-7(a) locates recognition in the taxable year of distribution or transfer from the traditional IRA. Applied alongside Arizona's resident-period statute, this supports tracing the original account event and actual residency evidence, not merely the Roth credit date. The federal year rule alone does not resolve every within-year Arizona accrual dispute.</t>
  </si>
  <si>
    <t>TY2026 conversion recognition; eCFR displayed current through 2026-10-01 when checked</t>
  </si>
  <si>
    <t>26 C.F.R. 1.408A-4 A-1(c); eCFR title current through 2026-10-01, fetched 2026-10-03</t>
  </si>
  <si>
    <t>https://www.ecfr.gov/current/title-26/chapter-I/subchapter-A/part-1/section-1.408A-4</t>
  </si>
  <si>
    <t>https://www.ecfr.gov/current/title-26/chapter-I/subchapter-A/part-1/section-1.408A-4 | https://www.irs.gov/publications/p590a</t>
  </si>
  <si>
    <t>az-pre-entry-ira-contributions-no-subtraction</t>
  </si>
  <si>
    <t>Full-year Arizona residents do not get a separate subtraction merely because IRA contributions were made before becoming Arizona residents.</t>
  </si>
  <si>
    <t>ITR 93-27 expressly applies after 1990 and rejects subtracting the federally included IRA distribution merely because its contributions predate Arizona residency. This is not a denial of genuine federal nondeductible basis, and moving does not itself authenticate a new basis ledger. The ruling concerns full-year residents; the actual year of arrival must separately satisfy 43-1097. Do not restore the old pre-entry-contribution exclusion from earlier rulings or letters.</t>
  </si>
  <si>
    <t>Tax years after 1990, including TY2026; advisory ruling signed 1993-12-03</t>
  </si>
  <si>
    <t>ADOR ITR 93-27, page 2, Ruling; signed 1993-12-03, post-1990/full-year-resident scope; fetched 2026-10-03</t>
  </si>
  <si>
    <t>https://azdor.gov/sites/default/files/2023-03/RULINGS_INDV_1993_itr93-27.pdf</t>
  </si>
  <si>
    <t>https://azdor.gov/sites/default/files/2023-03/DECISIONS_INDIV_2008_200700195-i.pdf | https://www.ecfr.gov/current/title-26/chapter-I/subchapter-A/part-1/section-1.408A-4</t>
  </si>
  <si>
    <t>az-out-of-state-public-pension-after-move</t>
  </si>
  <si>
    <t>An out-of-state public pension received after Arizona residency begins is not exempt merely because another state's government paid it.</t>
  </si>
  <si>
    <t>Arizona can include resident-period out-of-state retirement receipts. The limited public-pension subtraction identifies U.S. government and specified Arizona systems, not every government employer nationwide. TY2025 140PY instructions expressly exclude other states' public pensions from that subtraction and distinguish federally established plans from plans merely regulated by federal law. A private IRA does not acquire government-pension treatment just because federal retirement rules govern it.</t>
  </si>
  <si>
    <t>TY2026 statutory eligible-plan scope; TY2025 form wording is corroboration</t>
  </si>
  <si>
    <t>ADOR TY2025 Form 140PY booklet, PDF page 23 / printed page 18, subtraction A; fetched 2026-10-03</t>
  </si>
  <si>
    <t>https://www.azleg.gov/ars/43/01022.htm | https://www.azleg.gov/legtext/57leg/2R/laws/0140.pdf</t>
  </si>
  <si>
    <t>az-california-dependency-source-versus-rate</t>
  </si>
  <si>
    <t>A genuine California-to-Arizona move does not guarantee zero California tax effect: nonresident conversion source protection and the 540NR all-year rate are different questions.</t>
  </si>
  <si>
    <t>FTB Publication 1005 ties part-year California-source conversion income to residency on the traditional-IRA distribution date. Publication 1100 computes tax on California taxable income using an effective rate based on total taxable income. Therefore a postdeparture conversion can affect tax on resident-period or continuing California-source income even when the conversion itself is not California-source. Arizona's new-resident treatment is separate; entering Arizona does not prove California residency ended.</t>
  </si>
  <si>
    <t>TY2025 authenticated FTB publications; TY2026 move-year dependency warning without projected 2026 CA tax amounts</t>
  </si>
  <si>
    <t>FTB Publication 1005 (2025), PDF/printed page 11, Part-Year Residents; fetched 2026-10-03</t>
  </si>
  <si>
    <t>https://www.ftb.ca.gov/forms/2025/2025-1005-publication.pdf</t>
  </si>
  <si>
    <t>https://www.ftb.ca.gov/forms/2025/2025-1100-publication.pdf</t>
  </si>
  <si>
    <t>az-gap-statute-compilation-currentness</t>
  </si>
  <si>
    <t>The online compilation is a following-January snapshot, not an automatic statement of today's effective law.</t>
  </si>
  <si>
    <t>The Legislature's Title 43 index says the compilation includes the 2026 session and describes its reference point as January 1 following the latest legislative session. A displayed statute therefore needs to be read with the enacted law's actual effective-date, applicability and retroactivity clauses. A following-January compilation date is not itself proof that a provision is already effective today.</t>
  </si>
  <si>
    <t>2026 session compilation; following-January reference point is 2027-01-01</t>
  </si>
  <si>
    <t>Arizona Legislature, Title 43 compilation disclaimer; no revision date displayed; checked 2026-10-03</t>
  </si>
  <si>
    <t>https://www.azleg.gov/arsDetail/?title=43</t>
  </si>
  <si>
    <t>az-gap-hb2918-rate-reduction-final-status</t>
  </si>
  <si>
    <t>2025 HB2918 was held in the Senate, not enacted; its proposed TY2026 2.47% rate is not an operative rate.</t>
  </si>
  <si>
    <t>The official bill record, with 2025 First Regular Session selected, identifies HB2918 as tax rates; reductions and gives a final disposition of Held in Senate. The House-engrossed summary's proposed January 1, 2026 reduction must not enter the guide. Current section 43-1011 Version 1, subsection A(9), retains 2.5%; ADOR's current tax-table notice corroborates 2.5% for TY2023 and beyond. Do not cite the older Chapter 411 alternative version as the current flat-rate authority.</t>
  </si>
  <si>
    <t>2025 legislative disposition; proposed TY2026 reduction not enacted; operative flat-rate cross-check TY2026</t>
  </si>
  <si>
    <t>Arizona Legislature HB2918 record, 57th Legislature First Regular Session (2025); final disposition Held in Senate</t>
  </si>
  <si>
    <t>https://apps.azleg.gov/BillStatus/BillOverview/83397</t>
  </si>
  <si>
    <t>https://www.azleg.gov/legtext/57leg/1R/summary/H.HB2918_022525_HOUSEENGROSSED.DOCX.htm | https://www.azleg.gov/ars/43/01011.01.htm | https://azdor.gov/forms/individual/form-140-x-y-tables</t>
  </si>
  <si>
    <t>az-gap-early-2026-conformity-veto-history</t>
  </si>
  <si>
    <t>The early 2026 conformity proposals were vetoed; they do not prove continued nonconformity after the June enactment.</t>
  </si>
  <si>
    <t>The January fact sheet records SB1106 substituted for HB2153 on third read and vetoed January 16, 2026. The Governor's February 12 action release records HB2785 as vetoed. These are historical proposal outcomes, not the final TY2025/TY2026 conformity answer. Do not misidentify the substituted January bill as a standalone enacted HB2153.</t>
  </si>
  <si>
    <t>2026 legislative events: 2026-01-16 and 2026-02-12; not enacted tax provisions</t>
  </si>
  <si>
    <t>Arizona Senate Research HB2153/SB1106 vetoed fact sheet, prepared 2026-01-20</t>
  </si>
  <si>
    <t>https://www.azleg.gov/legtext/57leg/2R/summary/S.2153-1106FIN_VETOED.DOCX.htm</t>
  </si>
  <si>
    <t>https://azgovernor.gov/office-arizona-governor/news/2026/02/governor-katie-hobbs-legislative-action-update-0</t>
  </si>
  <si>
    <t>az-gap-2026-conformity-enactment-status</t>
  </si>
  <si>
    <t>HB4168 became Laws 2026, Chapter 140, signed June 13, 2026; conformity must be read by tax year and specific modification.</t>
  </si>
  <si>
    <t>Section 12 updates section 43-105: TY2026 onward uses the January 1, 2026 IRC snapshot; TY2025 separately includes applicable retroactive P.L. 119-21 provisions. General effectiveness is September 12, 2026, with section 35's express retroactivity. Do not describe an IRC cutoff as universal adoption of every federal deduction or use an earlier veto as the final answer.</t>
  </si>
  <si>
    <t>TY2025 and TY2026 onward, with distinct statutory cutoff/retroactivity rules; general effective date 2026-09-12</t>
  </si>
  <si>
    <t>Laws 2026, Chapter 140, HB4168, sections 12 and 35(A), printed pages 16-17, 52-53; signed 2026-06-13</t>
  </si>
  <si>
    <t>https://www.azleg.gov/legtext/57Leg/2R/laws/0140.pdf</t>
  </si>
  <si>
    <t>https://www.azleg.gov/ars/43/00105.htm | https://www.azleg.gov/general-effective-dates/</t>
  </si>
  <si>
    <t>az-gap-roth-contribution-subtraction-veto-status</t>
  </si>
  <si>
    <t>The Roth-contribution subtraction in HB4152 was a vetoed proposal, not an available deduction established by that bill.</t>
  </si>
  <si>
    <t>The Senate's as-vetoed fact sheet includes a proposed Roth IRA contribution subtraction among its tax-year-2026 provisions and records a May 5, 2026 veto. This is a contribution proposal, not a distribution exemption or conversion exclusion. The proposed amounts are not an available deduction established by this vetoed bill. Its veto does not establish whether some other subtraction applies.</t>
  </si>
  <si>
    <t>Proposed TY2026 provisions; veto event 2026-05-05</t>
  </si>
  <si>
    <t>Arizona Senate Research HB4152/SB1845 as-vetoed fact sheet, prepared 2026-05-07; provision 5(b) and final action</t>
  </si>
  <si>
    <t>https://www.azleg.gov/legtext/57leg/2R/summary/S.4152-1845ATT_ASVETOED.DOCX.htm</t>
  </si>
  <si>
    <t>az-gap-enhanced-senior-subtraction-enactment</t>
  </si>
  <si>
    <t>A.R.S. 43-1022(35) is an enacted subtraction tied to the federal qualified-individual deduction, beginning TY2025; Chapter 140 section 15, not section 16, supplies the amendment.</t>
  </si>
  <si>
    <t>A.R.S. 43-1022(35), added by Laws 2026, Chapter 140, section 15, refers to the amount deducted for a qualified individual under IRC 151(d)(5)(C), only to the extent not already excluded from Arizona gross income under the IRC. Section 35(A) supplies applicability beginning with tax year 2025. The federal eligibility and phase-out calculation still matters: this is not a fixed subtraction for every older resident or a special exclusion for IRA conversions.</t>
  </si>
  <si>
    <t>TY2025 onward within the referenced federal deduction's applicable period; enactment 2026-06-13, general effectiveness 2026-09-12</t>
  </si>
  <si>
    <t>A.R.S. 43-1022(35); Laws 2026, Chapter 140, section 15</t>
  </si>
  <si>
    <t>az-gap-section-530a-subtraction-enactment</t>
  </si>
  <si>
    <t>A.R.S. 43-1022(33), added through Chapter 140 section 15, is specific to distributions from IRC section 530A accounts beginning TY2026; it is not a generic Roth IRA exemption.</t>
  </si>
  <si>
    <t>A.R.S. 43-1022(33), added by Laws 2026, Chapter 140, section 15, subtracts the amount of a distribution from an IRC 530A account only to the extent not already excluded from Arizona gross income under the IRC. The paragraph's specific tax-year-2026 start governs despite section 35(A)'s broader tax-year-2025 retroactivity. A Trump account is not a Roth IRA, and this provision does not make ordinary Roth contributions deductible or exempt an unrelated Traditional IRA conversion. Federal distribution restrictions and operational availability are separate questions.</t>
  </si>
  <si>
    <t>TY2026 onward; enactment 2026-06-13, general effectiveness 2026-09-12</t>
  </si>
  <si>
    <t>A.R.S. 43-1022(33); Laws 2026, Chapter 140, section 15</t>
  </si>
  <si>
    <t>az-gap-hb2477-529-enactment-status</t>
  </si>
  <si>
    <t>HB2477 is enacted as Laws 2026, Chapter 252; its AZ529 revisions took general effect September 12, 2026.</t>
  </si>
  <si>
    <t>Laws 2026, Chapter 252 adds A.R.S. 15-1875(V)'s conditional AZ529-to-Roth transfer authority, with the general effective date of September 12, 2026. The federal 529-to-Roth rollover originated earlier in SECURE 2.0; it was not created by the July 2025 federal law. A transfer must still meet the applicable federal, state and plan conditions.</t>
  </si>
  <si>
    <t>Arizona enactment 2026-06-22, general effectiveness 2026-09-12; federal eligible distributions after 2023</t>
  </si>
  <si>
    <t>Laws 2026, Chapter 252, HB2477, section 2 / 15-1875(V), printed pages 6-7; signed 2026-06-22</t>
  </si>
  <si>
    <t>https://www.azleg.gov/legtext/57leg/2R/summary/S.2477FIN.DOCX.htm | https://www.irs.gov/irm/part21/irm_21-006-005r | https://www.irs.gov/pub/irs-prior/p970--2023.pdf</t>
  </si>
  <si>
    <t>az-gap-military-webpage-stale-cap</t>
  </si>
  <si>
    <t>ADOR's live broad Individuals page still mixes a historical military cap with its correct TY2021-forward exclusion wording.</t>
  </si>
  <si>
    <t>ADOR's broad Individuals page includes both a tax-year-2021-forward military retirement exclusion and an undated $3,500 limit. A.R.S. 43-1022(26) confines the $3,500 cap to tax years 2019 and 2020 and uses the full covered amount for tax year 2021 onward. The payment must be qualifying retired or retainer uniformed-service pay; veteran status alone does not turn private IRA income into that payment.</t>
  </si>
  <si>
    <t>Historical cap TY2019-TY2020; full retired/retainer-pay amount TY2021 onward, including TY2026</t>
  </si>
  <si>
    <t>ADOR Individuals page, undated military-pension sentence; A.R.S. 43-1022(26)</t>
  </si>
  <si>
    <t>https://azdor.gov/individuals</t>
  </si>
  <si>
    <t>az-gap-government-pension-wording-scope</t>
  </si>
  <si>
    <t>The broad agency pension paragraph is limited to specified government service; federally regulated private plans are not thereby federally established government pensions.</t>
  </si>
  <si>
    <t>The listed-government pension subtraction is limited to specified government service. The 2025 Form 140 instructions distinguish retirement plans established by federal law from private plans merely regulated by federal law, and exclude other states' public pensions from this subtraction. An ordinary IRA distribution or conversion is not eligible merely because federal tax law regulates the account.</t>
  </si>
  <si>
    <t>TY2025 instructions used for definition corroboration; current statutory scope checked for TY2026</t>
  </si>
  <si>
    <t>A.R.S. 43-1022(2)(a)-(b), current specified federal/Arizona government retirement systems, checked live 2026-10-03</t>
  </si>
  <si>
    <t>az-gap-2026-final-return-publication-status</t>
  </si>
  <si>
    <t>TY2026 final 140, 140PY, 140NR and 140PTC documents were not listed in the four official publication tables inspected; wider availability is unconfirmed.</t>
  </si>
  <si>
    <t>Direct live inspection found TY2025 as the newest displayed row in each table, with Publish Date January 1, 2026. That is a TY2025 form published in calendar 2026, not a TY2026 final return. The not-published classification is limited to these inspected listings; it is not a claim that ADOR has published no TY2026 document anywhere. Recheck final forms before locking line numbers and TY2026 thresholds.</t>
  </si>
  <si>
    <t>TY2026 final-return listings: not-published in inspected tables; latest listed TY2025, published 2026-01-01</t>
  </si>
  <si>
    <t>ADOR Form 140 resident-booklet publication table, latest displayed row TY2025 / 2026-01-01, live checked 2026-10-03</t>
  </si>
  <si>
    <t>https://azdor.gov/forms/individual/form-140-arizona-resident-personal-income-tax-booklet</t>
  </si>
  <si>
    <t>https://azdor.gov/forms/individual/part-year-resident-personal-income-tax-form-fillable | https://azdor.gov/forms/individual/nonresident-personal-income-tax-form-calculating | https://azdor.gov/forms/tax-credits-forms/property-tax-refund-credit-claim-form-fillable</t>
  </si>
  <si>
    <t>az-gap-2026-estimated-booklet-publication-status</t>
  </si>
  <si>
    <t>The official 140ES publication table affirmatively lists the TY2026 estimated-payment booklet, published January 1, 2026.</t>
  </si>
  <si>
    <t>ADOR's official publication table lists a tax-year-2026 estimated-payment booklet, published January 1, 2026, and the PDF identifies itself as 2026. An estimated-payment booklet is different from final-return instructions. The existence of this 2026 booklet should not be confused with the separately dated 2025 final-return forms.</t>
  </si>
  <si>
    <t>TY2026 estimated payments; table Publish Date 2026-01-01</t>
  </si>
  <si>
    <t>ADOR Individual Estimated Tax Payment Booklet / Form 140ES live publication table, TY2026 / 2026-01-01, checked 2026-10-03</t>
  </si>
  <si>
    <t>https://azdor.gov/forms/individual/individual-estimated-tax-payment-booklet</t>
  </si>
  <si>
    <t>az-gap-senior-valuation-next-year-publication-status</t>
  </si>
  <si>
    <t>Maricopa affirmatively schedules its 2027 senior-valuation applications after January 1, 2027; late applications are for the subsequent tax year.</t>
  </si>
  <si>
    <t>The live county page states the next-year publication date and directs applications received after the September 1 deadline to the subsequent year. The separately indexed senior-valuation PDF is labeled 2026. Do not label that document or its thresholds TY2027, imply a late 2026 filing preserves the 2026 year, or project the next annual threshold. This observation is county-specific, not a complete statewide publication certification.</t>
  </si>
  <si>
    <t>2026 deadline/current document; 2027 application publication scheduled after 2027-01-01</t>
  </si>
  <si>
    <t>Maricopa County Assessor SVP notice, county-specific; no revision date displayed; live checked 2026-10-03</t>
  </si>
  <si>
    <t>https://www.mcassessor.maricopa.gov/page/valuation_relief/svp</t>
  </si>
  <si>
    <t>https://www.azleg.gov/legtext/57leg/1r/laws/0096.htm</t>
  </si>
  <si>
    <t>az-gap-veteran-property-change-effective-later</t>
  </si>
  <si>
    <t>HB4168's further section 42-11111 revisions apply beginning TY2027, not to the TY2026 veteran-property exemption.</t>
  </si>
  <si>
    <t>Chapter 140 section 34(B) expressly supplies the TY2027 start for section 11's property-exemption revisions. The earlier HB2792, Laws 2026 Chapter 2, was signed February 12 with an emergency clause and TY2026 retroactivity. An online following-January compilation can display the later veteran/TDIU, survivor and income-condition structure ahead of its applicable year; programs must use the right dated version.</t>
  </si>
  <si>
    <t>HB4168 property revisions TY2027 onward; prior HB2792 change TY2026</t>
  </si>
  <si>
    <t>Laws 2026, Chapter 140, section 11 / 42-11111 and section 34(B), printed page 52, signed 2026-06-13</t>
  </si>
  <si>
    <t>https://www.azleg.gov/legtext/57leg/2r/laws/0002.htm</t>
  </si>
  <si>
    <t>az-gap-official-news-authority-status</t>
  </si>
  <si>
    <t>Official news explains the legislative timeline but cannot replace the enacted applicability clauses or clear current filing instructions.</t>
  </si>
  <si>
    <t>ADOR's January 22 release is explicitly replaced by its January 30 revision. The live January 30 text still conditions some TY2025 amendment guidance on legislative action; it predates June's enacted law. The Governor's June 13 budget release describes tax changes as starting July 1, whereas the chapter/general-date table and retroactivity clauses supply the legal timing. Preserve release dates and use the operative instrument for tax-year claims.</t>
  </si>
  <si>
    <t>News published 2026-01-22, revised 2026-01-30; budget-signing news 2026-06-13; TY2025/TY2026 operational follow-through still requires current guidance</t>
  </si>
  <si>
    <t>ADOR January 22, 2026 release, supersession notice read live 2026-10-03</t>
  </si>
  <si>
    <t>https://azdor.gov/news-center/ador-outlines-executive-order-and-2025-tax-year-income-tax-forms</t>
  </si>
  <si>
    <t>https://azdor.gov/news-center/ador-outlines-guidance-2025-tax-year-income-tax-forms | https://azgovernor.gov/node/7753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</si>
</sst>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
  </numFmts>
  <fonts count="9">
    <font>
      <sz val="11"/>
      <name val="Carlito"/>
    </font>
    <font>
      <sz val="11"/>
      <color rgb="FF293B34"/>
      <name val="Arial"/>
    </font>
    <font>
      <b/>
      <sz val="17"/>
      <color rgb="FF2D5A5A"/>
      <name val="Arial"/>
    </font>
    <font>
      <b/>
      <sz val="11"/>
      <color rgb="FFFFFFFF"/>
      <name val="Arial"/>
    </font>
    <font>
      <sz val="11"/>
      <color rgb="FF195BA5"/>
      <name val="Arial"/>
    </font>
    <font>
      <sz val="11"/>
      <color rgb="FF111111"/>
      <name val="Arial"/>
    </font>
    <font>
      <sz val="11"/>
      <color rgb="FF237548"/>
      <name val="Arial"/>
    </font>
    <font>
      <b/>
      <sz val="11"/>
      <color rgb="FF293B34"/>
      <name val="Arial"/>
    </font>
    <font>
      <b/>
      <sz val="11"/>
      <color rgb="FF237548"/>
      <name val="Arial"/>
    </font>
  </fonts>
  <fills count="5">
    <fill>
      <patternFill patternType="none"/>
    </fill>
    <fill>
      <patternFill patternType="gray125"/>
    </fill>
    <fill>
      <patternFill patternType="solid">
        <fgColor rgb="FF2D5A5A"/>
      </patternFill>
    </fill>
    <fill>
      <patternFill patternType="solid">
        <fgColor rgb="FFFFF0BE"/>
      </patternFill>
    </fill>
    <fill>
      <patternFill patternType="solid">
        <fgColor rgb="FFEEF3EB"/>
      </patternFill>
    </fill>
  </fills>
  <borders count="2">
    <border>
      <left/>
      <right/>
      <top/>
      <bottom/>
      <diagonal/>
    </border>
    <border>
      <left/>
      <right/>
      <top/>
      <bottom style="thin">
        <color rgb="FFB99A5E"/>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1" xfId="0" applyFont="1" applyBorder="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1" fillId="0" borderId="0" xfId="0" applyFont="1" applyAlignment="1">
      <alignment vertical="center" wrapText="1"/>
    </xf>
    <xf numFmtId="0" fontId="3" fillId="2" borderId="0" xfId="0" applyFont="1" applyFill="1" applyAlignment="1">
      <alignment vertical="center" wrapText="1"/>
    </xf>
    <xf numFmtId="165" fontId="4" fillId="3" borderId="0" xfId="0" applyNumberFormat="1" applyFont="1" applyFill="1" applyAlignment="1">
      <alignment vertical="center"/>
    </xf>
    <xf numFmtId="164" fontId="6" fillId="0" borderId="0" xfId="0" applyNumberFormat="1" applyFont="1" applyAlignment="1">
      <alignment vertical="center"/>
    </xf>
    <xf numFmtId="165" fontId="5" fillId="0" borderId="0" xfId="0" applyNumberFormat="1" applyFont="1" applyAlignment="1">
      <alignment vertical="center"/>
    </xf>
    <xf numFmtId="165" fontId="6" fillId="0" borderId="0" xfId="0" applyNumberFormat="1" applyFont="1" applyAlignment="1">
      <alignment vertical="center"/>
    </xf>
    <xf numFmtId="0" fontId="7" fillId="4" borderId="0" xfId="0" applyFont="1" applyFill="1" applyAlignment="1">
      <alignment vertical="center"/>
    </xf>
    <xf numFmtId="165" fontId="8" fillId="4" borderId="0" xfId="0" applyNumberFormat="1" applyFont="1" applyFill="1" applyAlignment="1">
      <alignment vertical="center"/>
    </xf>
    <xf numFmtId="0" fontId="7" fillId="4" borderId="0" xfId="0" applyFont="1" applyFill="1" applyAlignment="1">
      <alignment vertical="center" wrapText="1"/>
    </xf>
    <xf numFmtId="165" fontId="8" fillId="4" borderId="0" xfId="0" applyNumberFormat="1" applyFont="1" applyFill="1" applyAlignment="1">
      <alignment vertical="center" wrapText="1"/>
    </xf>
    <xf numFmtId="0" fontId="2" fillId="0" borderId="0" xfId="0" applyFont="1" applyAlignment="1">
      <alignment vertical="center"/>
    </xf>
    <xf numFmtId="0" fontId="1" fillId="0" borderId="0" xfId="0" applyFont="1" applyAlignment="1">
      <alignment vertical="top" wrapText="1"/>
    </xf>
    <xf numFmtId="0" fontId="5"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32"/>
  <sheetViews>
    <sheetView showGridLines="0" tabSelected="1" zoomScale="90" zoomScaleNormal="90" workbookViewId="0"/>
  </sheetViews>
  <sheetFormatPr defaultRowHeight="14"/>
  <cols>
    <col min="1" max="1" width="3" customWidth="1"/>
    <col min="2" max="2" width="44" customWidth="1"/>
    <col min="3" max="5" width="21" customWidth="1"/>
    <col min="6" max="8" width="15" customWidth="1"/>
  </cols>
  <sheetData>
    <row r="1" spans="1:8" ht="24" customHeight="1">
      <c r="A1" s="1"/>
      <c r="B1" s="1"/>
      <c r="C1" s="1"/>
      <c r="D1" s="1"/>
      <c r="E1" s="1"/>
      <c r="F1" s="1"/>
      <c r="G1" s="1"/>
      <c r="H1" s="1"/>
    </row>
    <row r="2" spans="1:8" ht="24" customHeight="1">
      <c r="A2" s="1"/>
      <c r="B2" s="15" t="s">
        <v>0</v>
      </c>
      <c r="C2" s="15"/>
      <c r="D2" s="15"/>
      <c r="E2" s="15"/>
      <c r="F2" s="1"/>
      <c r="G2" s="1"/>
      <c r="H2" s="1"/>
    </row>
    <row r="3" spans="1:8" ht="24" customHeight="1">
      <c r="A3" s="1"/>
      <c r="B3" s="2"/>
      <c r="C3" s="2"/>
      <c r="D3" s="2"/>
      <c r="E3" s="2"/>
      <c r="F3" s="1"/>
      <c r="G3" s="1"/>
      <c r="H3" s="1"/>
    </row>
    <row r="4" spans="1:8" ht="29" customHeight="1">
      <c r="A4" s="1"/>
      <c r="B4" s="16" t="s">
        <v>1</v>
      </c>
      <c r="C4" s="16"/>
      <c r="D4" s="16"/>
      <c r="E4" s="16"/>
      <c r="F4" s="1"/>
      <c r="G4" s="1"/>
      <c r="H4" s="1"/>
    </row>
    <row r="5" spans="1:8" ht="29" customHeight="1">
      <c r="A5" s="1"/>
      <c r="B5" s="16"/>
      <c r="C5" s="16"/>
      <c r="D5" s="16"/>
      <c r="E5" s="16"/>
      <c r="F5" s="1"/>
      <c r="G5" s="1"/>
      <c r="H5" s="1"/>
    </row>
    <row r="6" spans="1:8" ht="24" customHeight="1">
      <c r="A6" s="1"/>
      <c r="B6" s="1"/>
      <c r="C6" s="1"/>
      <c r="D6" s="1"/>
      <c r="E6" s="1"/>
      <c r="F6" s="1"/>
      <c r="G6" s="1"/>
      <c r="H6" s="1"/>
    </row>
    <row r="7" spans="1:8" ht="34" customHeight="1">
      <c r="A7" s="1"/>
      <c r="B7" s="6" t="s">
        <v>2</v>
      </c>
      <c r="C7" s="6" t="s">
        <v>3</v>
      </c>
      <c r="D7" s="1"/>
      <c r="E7" s="1"/>
      <c r="F7" s="1"/>
      <c r="G7" s="1"/>
      <c r="H7" s="1"/>
    </row>
    <row r="8" spans="1:8" ht="24" customHeight="1">
      <c r="A8" s="1"/>
      <c r="B8" s="1" t="s">
        <v>4</v>
      </c>
      <c r="C8" s="7">
        <v>25000</v>
      </c>
      <c r="D8" s="1"/>
      <c r="E8" s="1"/>
      <c r="F8" s="1"/>
      <c r="G8" s="1"/>
      <c r="H8" s="1"/>
    </row>
    <row r="9" spans="1:8" ht="24" customHeight="1">
      <c r="A9" s="1"/>
      <c r="B9" s="1" t="s">
        <v>5</v>
      </c>
      <c r="C9" s="7">
        <v>25000</v>
      </c>
      <c r="D9" s="1"/>
      <c r="E9" s="1"/>
      <c r="F9" s="1"/>
      <c r="G9" s="1"/>
      <c r="H9" s="1"/>
    </row>
    <row r="10" spans="1:8" ht="38" customHeight="1">
      <c r="A10" s="1"/>
      <c r="B10" s="5" t="s">
        <v>6</v>
      </c>
      <c r="C10" s="7">
        <v>0</v>
      </c>
      <c r="D10" s="1"/>
      <c r="E10" s="1"/>
      <c r="F10" s="1"/>
      <c r="G10" s="1"/>
      <c r="H10" s="1"/>
    </row>
    <row r="11" spans="1:8" ht="24" customHeight="1">
      <c r="A11" s="1"/>
      <c r="B11" s="1"/>
      <c r="C11" s="1"/>
      <c r="D11" s="1"/>
      <c r="E11" s="1"/>
      <c r="F11" s="1"/>
      <c r="G11" s="1"/>
      <c r="H11" s="1"/>
    </row>
    <row r="12" spans="1:8" ht="24" customHeight="1">
      <c r="A12" s="1"/>
      <c r="B12" s="1" t="s">
        <v>7</v>
      </c>
      <c r="C12" s="17" t="str">
        <f>IF(AND(ISNUMBER(C8),C8&gt;=0,ISNUMBER(C9),C9&gt;=0,C9&lt;=C8,ISNUMBER(C10),C10&gt;=0),"Inputs within scope","Check yellow inputs")</f>
        <v>Inputs within scope</v>
      </c>
      <c r="D12" s="18"/>
      <c r="E12" s="18"/>
      <c r="F12" s="1"/>
      <c r="G12" s="1"/>
      <c r="H12" s="1"/>
    </row>
    <row r="13" spans="1:8" ht="24" customHeight="1">
      <c r="A13" s="1"/>
      <c r="B13" s="1"/>
      <c r="C13" s="1"/>
      <c r="D13" s="1"/>
      <c r="E13" s="1"/>
      <c r="F13" s="1"/>
      <c r="G13" s="1"/>
      <c r="H13" s="1"/>
    </row>
    <row r="14" spans="1:8" ht="34" customHeight="1">
      <c r="A14" s="1"/>
      <c r="B14" s="6" t="s">
        <v>8</v>
      </c>
      <c r="C14" s="6" t="s">
        <v>3</v>
      </c>
      <c r="D14" s="1"/>
      <c r="E14" s="1"/>
      <c r="F14" s="1"/>
      <c r="G14" s="1"/>
      <c r="H14" s="1"/>
    </row>
    <row r="15" spans="1:8" ht="24" customHeight="1">
      <c r="A15" s="1"/>
      <c r="B15" s="1" t="s">
        <v>9</v>
      </c>
      <c r="C15" s="9">
        <f>IF(AND(ISNUMBER(C8),C8&gt;=0,ISNUMBER(C9),C9&gt;=0,C9&lt;=C8,ISNUMBER(C10),C10&gt;=0),MAX(0,C9-C10),"Check inputs")</f>
        <v>25000</v>
      </c>
      <c r="D15" s="1"/>
      <c r="E15" s="1"/>
      <c r="F15" s="1"/>
      <c r="G15" s="1"/>
      <c r="H15" s="1"/>
    </row>
    <row r="16" spans="1:8" ht="24" customHeight="1">
      <c r="A16" s="1"/>
      <c r="B16" s="1" t="s">
        <v>10</v>
      </c>
      <c r="C16" s="8">
        <f>Rules!$C$7</f>
        <v>2.5000000000000001E-2</v>
      </c>
      <c r="D16" s="1"/>
      <c r="E16" s="1"/>
      <c r="F16" s="1"/>
      <c r="G16" s="1"/>
      <c r="H16" s="1"/>
    </row>
    <row r="17" spans="1:8" ht="32" customHeight="1">
      <c r="A17" s="1"/>
      <c r="B17" s="11" t="s">
        <v>11</v>
      </c>
      <c r="C17" s="12">
        <f>IF(AND(ISNUMBER(C8),C8&gt;=0,ISNUMBER(C9),C9&gt;=0,C9&lt;=C8,ISNUMBER(C10),C10&gt;=0),MAX(0,C9-C10)*Rules!$C$7,"Check inputs")</f>
        <v>625</v>
      </c>
      <c r="D17" s="1"/>
      <c r="E17" s="1"/>
      <c r="F17" s="1"/>
      <c r="G17" s="1"/>
      <c r="H17" s="1"/>
    </row>
    <row r="18" spans="1:8" ht="24" customHeight="1">
      <c r="A18" s="1"/>
      <c r="B18" s="1"/>
      <c r="C18" s="1"/>
      <c r="D18" s="1"/>
      <c r="E18" s="1"/>
      <c r="F18" s="1"/>
      <c r="G18" s="1"/>
      <c r="H18" s="1"/>
    </row>
    <row r="19" spans="1:8" ht="24" customHeight="1">
      <c r="A19" s="1"/>
      <c r="B19" s="1"/>
      <c r="C19" s="1"/>
      <c r="D19" s="1"/>
      <c r="E19" s="1"/>
      <c r="F19" s="1"/>
      <c r="G19" s="1"/>
      <c r="H19" s="1"/>
    </row>
    <row r="20" spans="1:8" ht="26" customHeight="1">
      <c r="A20" s="1"/>
      <c r="B20" s="16" t="s">
        <v>12</v>
      </c>
      <c r="C20" s="16"/>
      <c r="D20" s="16"/>
      <c r="E20" s="16"/>
      <c r="F20" s="1"/>
      <c r="G20" s="1"/>
      <c r="H20" s="1"/>
    </row>
    <row r="21" spans="1:8" ht="26" customHeight="1">
      <c r="A21" s="1"/>
      <c r="B21" s="16"/>
      <c r="C21" s="16"/>
      <c r="D21" s="16"/>
      <c r="E21" s="16"/>
      <c r="F21" s="1"/>
      <c r="G21" s="1"/>
      <c r="H21" s="1"/>
    </row>
    <row r="22" spans="1:8" ht="26" customHeight="1">
      <c r="A22" s="1"/>
      <c r="B22" s="16"/>
      <c r="C22" s="16"/>
      <c r="D22" s="16"/>
      <c r="E22" s="16"/>
      <c r="F22" s="1"/>
      <c r="G22" s="1"/>
      <c r="H22" s="1"/>
    </row>
    <row r="23" spans="1:8" ht="24" customHeight="1">
      <c r="A23" s="1"/>
      <c r="B23" s="1"/>
      <c r="C23" s="1"/>
      <c r="D23" s="1"/>
      <c r="E23" s="1"/>
      <c r="F23" s="1"/>
      <c r="G23" s="1"/>
      <c r="H23" s="1"/>
    </row>
    <row r="24" spans="1:8" ht="25" customHeight="1">
      <c r="A24" s="1"/>
      <c r="B24" s="16" t="s">
        <v>13</v>
      </c>
      <c r="C24" s="16"/>
      <c r="D24" s="16"/>
      <c r="E24" s="16"/>
      <c r="F24" s="1"/>
      <c r="G24" s="1"/>
      <c r="H24" s="1"/>
    </row>
    <row r="25" spans="1:8" ht="25" customHeight="1">
      <c r="A25" s="1"/>
      <c r="B25" s="16"/>
      <c r="C25" s="16"/>
      <c r="D25" s="16"/>
      <c r="E25" s="16"/>
      <c r="F25" s="1"/>
      <c r="G25" s="1"/>
      <c r="H25" s="1"/>
    </row>
    <row r="26" spans="1:8" ht="24" customHeight="1">
      <c r="A26" s="1"/>
      <c r="B26" s="1"/>
      <c r="C26" s="1"/>
      <c r="D26" s="1"/>
      <c r="E26" s="1"/>
      <c r="F26" s="1"/>
      <c r="G26" s="1"/>
      <c r="H26" s="1"/>
    </row>
    <row r="27" spans="1:8" ht="24" customHeight="1">
      <c r="A27" s="1"/>
      <c r="B27" s="1"/>
      <c r="C27" s="1"/>
      <c r="D27" s="1"/>
      <c r="E27" s="1"/>
      <c r="F27" s="1"/>
      <c r="G27" s="1"/>
      <c r="H27" s="1"/>
    </row>
    <row r="28" spans="1:8" ht="27" customHeight="1">
      <c r="A28" s="1"/>
      <c r="B28" s="16" t="s">
        <v>14</v>
      </c>
      <c r="C28" s="16"/>
      <c r="D28" s="16"/>
      <c r="E28" s="16"/>
      <c r="F28" s="1"/>
      <c r="G28" s="1"/>
      <c r="H28" s="1"/>
    </row>
    <row r="29" spans="1:8" ht="27" customHeight="1">
      <c r="A29" s="1"/>
      <c r="B29" s="16"/>
      <c r="C29" s="16"/>
      <c r="D29" s="16"/>
      <c r="E29" s="16"/>
      <c r="F29" s="1"/>
      <c r="G29" s="1"/>
      <c r="H29" s="1"/>
    </row>
    <row r="30" spans="1:8" ht="27" customHeight="1">
      <c r="A30" s="1"/>
      <c r="B30" s="16"/>
      <c r="C30" s="16"/>
      <c r="D30" s="16"/>
      <c r="E30" s="16"/>
      <c r="F30" s="1"/>
      <c r="G30" s="1"/>
      <c r="H30" s="1"/>
    </row>
    <row r="31" spans="1:8" ht="27" customHeight="1">
      <c r="A31" s="1"/>
      <c r="B31" s="16"/>
      <c r="C31" s="16"/>
      <c r="D31" s="16"/>
      <c r="E31" s="16"/>
      <c r="F31" s="1"/>
      <c r="G31" s="1"/>
      <c r="H31" s="1"/>
    </row>
    <row r="32" spans="1:8" ht="24" customHeight="1">
      <c r="A32" s="1"/>
      <c r="B32" s="1"/>
      <c r="C32" s="1"/>
      <c r="D32" s="1"/>
      <c r="E32" s="1"/>
      <c r="F32" s="1"/>
      <c r="G32" s="1"/>
      <c r="H32" s="1"/>
    </row>
  </sheetData>
  <mergeCells count="6">
    <mergeCell ref="B28:E31"/>
    <mergeCell ref="B2:E2"/>
    <mergeCell ref="B4:E5"/>
    <mergeCell ref="C12:E12"/>
    <mergeCell ref="B20:E22"/>
    <mergeCell ref="B24:E25"/>
  </mergeCells>
  <dataValidations count="1">
    <dataValidation type="decimal" sqref="C8:C10" xr:uid="{00000000-0002-0000-0000-000000000000}">
      <formula1>0</formula1>
      <formula2>1000000000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32"/>
  <sheetViews>
    <sheetView showGridLines="0" workbookViewId="0"/>
  </sheetViews>
  <sheetFormatPr defaultRowHeight="14"/>
  <cols>
    <col min="1" max="1" width="3" customWidth="1"/>
    <col min="2" max="2" width="44" customWidth="1"/>
    <col min="3" max="5" width="21" customWidth="1"/>
    <col min="6" max="8" width="15" customWidth="1"/>
  </cols>
  <sheetData>
    <row r="1" spans="1:8" ht="24" customHeight="1">
      <c r="A1" s="1"/>
      <c r="B1" s="1"/>
      <c r="C1" s="1"/>
      <c r="D1" s="1"/>
      <c r="E1" s="1"/>
      <c r="F1" s="1"/>
      <c r="G1" s="1"/>
      <c r="H1" s="1"/>
    </row>
    <row r="2" spans="1:8" ht="24" customHeight="1">
      <c r="A2" s="1"/>
      <c r="B2" s="15" t="s">
        <v>15</v>
      </c>
      <c r="C2" s="15"/>
      <c r="D2" s="15"/>
      <c r="E2" s="15"/>
      <c r="F2" s="1"/>
      <c r="G2" s="1"/>
      <c r="H2" s="1"/>
    </row>
    <row r="3" spans="1:8" ht="24" customHeight="1">
      <c r="A3" s="1"/>
      <c r="B3" s="2"/>
      <c r="C3" s="2"/>
      <c r="D3" s="2"/>
      <c r="E3" s="2"/>
      <c r="F3" s="1"/>
      <c r="G3" s="1"/>
      <c r="H3" s="1"/>
    </row>
    <row r="4" spans="1:8" ht="29" customHeight="1">
      <c r="A4" s="1"/>
      <c r="B4" s="16" t="s">
        <v>16</v>
      </c>
      <c r="C4" s="16"/>
      <c r="D4" s="16"/>
      <c r="E4" s="16"/>
      <c r="F4" s="1"/>
      <c r="G4" s="1"/>
      <c r="H4" s="1"/>
    </row>
    <row r="5" spans="1:8" ht="29" customHeight="1">
      <c r="A5" s="1"/>
      <c r="B5" s="16"/>
      <c r="C5" s="16"/>
      <c r="D5" s="16"/>
      <c r="E5" s="16"/>
      <c r="F5" s="1"/>
      <c r="G5" s="1"/>
      <c r="H5" s="1"/>
    </row>
    <row r="6" spans="1:8" ht="24" customHeight="1">
      <c r="A6" s="1"/>
      <c r="B6" s="1"/>
      <c r="C6" s="1"/>
      <c r="D6" s="1"/>
      <c r="E6" s="1"/>
      <c r="F6" s="1"/>
      <c r="G6" s="1"/>
      <c r="H6" s="1"/>
    </row>
    <row r="7" spans="1:8" ht="34" customHeight="1">
      <c r="A7" s="1"/>
      <c r="B7" s="6" t="s">
        <v>2</v>
      </c>
      <c r="C7" s="6" t="s">
        <v>3</v>
      </c>
      <c r="D7" s="1"/>
      <c r="E7" s="1"/>
      <c r="F7" s="1"/>
      <c r="G7" s="1"/>
      <c r="H7" s="1"/>
    </row>
    <row r="8" spans="1:8" ht="24" customHeight="1">
      <c r="A8" s="1"/>
      <c r="B8" s="1" t="s">
        <v>17</v>
      </c>
      <c r="C8" s="7">
        <v>25000</v>
      </c>
      <c r="D8" s="1"/>
      <c r="E8" s="1"/>
      <c r="F8" s="1"/>
      <c r="G8" s="1"/>
      <c r="H8" s="1"/>
    </row>
    <row r="9" spans="1:8" ht="24" customHeight="1">
      <c r="A9" s="1"/>
      <c r="B9" s="1"/>
      <c r="C9" s="1"/>
      <c r="D9" s="1"/>
      <c r="E9" s="1"/>
      <c r="F9" s="1"/>
      <c r="G9" s="1"/>
      <c r="H9" s="1"/>
    </row>
    <row r="10" spans="1:8" ht="24" customHeight="1">
      <c r="A10" s="1"/>
      <c r="B10" s="1"/>
      <c r="C10" s="1"/>
      <c r="D10" s="1"/>
      <c r="E10" s="1"/>
      <c r="F10" s="1"/>
      <c r="G10" s="1"/>
      <c r="H10" s="1"/>
    </row>
    <row r="11" spans="1:8" ht="34" customHeight="1">
      <c r="A11" s="1"/>
      <c r="B11" s="6" t="s">
        <v>8</v>
      </c>
      <c r="C11" s="6" t="s">
        <v>3</v>
      </c>
      <c r="D11" s="1"/>
      <c r="E11" s="1"/>
      <c r="F11" s="1"/>
      <c r="G11" s="1"/>
      <c r="H11" s="1"/>
    </row>
    <row r="12" spans="1:8" ht="24" customHeight="1">
      <c r="A12" s="1"/>
      <c r="B12" s="1" t="s">
        <v>18</v>
      </c>
      <c r="C12" s="10">
        <f>Rules!$C$8</f>
        <v>2500</v>
      </c>
      <c r="D12" s="1"/>
      <c r="E12" s="1"/>
      <c r="F12" s="1"/>
      <c r="G12" s="1"/>
      <c r="H12" s="1"/>
    </row>
    <row r="13" spans="1:8" ht="24" customHeight="1">
      <c r="A13" s="1"/>
      <c r="B13" s="1" t="s">
        <v>19</v>
      </c>
      <c r="C13" s="10">
        <f>IF(AND(ISNUMBER(C8),C8&gt;=0),MIN(C8,Rules!$C$8),"Check inputs")</f>
        <v>2500</v>
      </c>
      <c r="D13" s="1"/>
      <c r="E13" s="1"/>
      <c r="F13" s="1"/>
      <c r="G13" s="1"/>
      <c r="H13" s="1"/>
    </row>
    <row r="14" spans="1:8" ht="24" customHeight="1">
      <c r="A14" s="1"/>
      <c r="B14" s="1" t="s">
        <v>10</v>
      </c>
      <c r="C14" s="8">
        <f>Rules!$C$7</f>
        <v>2.5000000000000001E-2</v>
      </c>
      <c r="D14" s="1"/>
      <c r="E14" s="1"/>
      <c r="F14" s="1"/>
      <c r="G14" s="1"/>
      <c r="H14" s="1"/>
    </row>
    <row r="15" spans="1:8" ht="24" customHeight="1">
      <c r="A15" s="1"/>
      <c r="B15" s="1"/>
      <c r="C15" s="1"/>
      <c r="D15" s="1"/>
      <c r="E15" s="1"/>
      <c r="F15" s="1"/>
      <c r="G15" s="1"/>
      <c r="H15" s="1"/>
    </row>
    <row r="16" spans="1:8" ht="38" customHeight="1">
      <c r="A16" s="1"/>
      <c r="B16" s="13" t="s">
        <v>20</v>
      </c>
      <c r="C16" s="14">
        <f>IF(AND(ISNUMBER(C8),C8&gt;=0),MIN(C8,Rules!$C$8)*Rules!$C$7,"Check inputs")</f>
        <v>62.5</v>
      </c>
      <c r="D16" s="1"/>
      <c r="E16" s="1"/>
      <c r="F16" s="1"/>
      <c r="G16" s="1"/>
      <c r="H16" s="1"/>
    </row>
    <row r="17" spans="1:8" ht="24" customHeight="1">
      <c r="A17" s="1"/>
      <c r="B17" s="1"/>
      <c r="C17" s="1"/>
      <c r="D17" s="1"/>
      <c r="E17" s="1"/>
      <c r="F17" s="1"/>
      <c r="G17" s="1"/>
      <c r="H17" s="1"/>
    </row>
    <row r="18" spans="1:8" ht="24" customHeight="1">
      <c r="A18" s="1"/>
      <c r="B18" s="1"/>
      <c r="C18" s="1"/>
      <c r="D18" s="1"/>
      <c r="E18" s="1"/>
      <c r="F18" s="1"/>
      <c r="G18" s="1"/>
      <c r="H18" s="1"/>
    </row>
    <row r="19" spans="1:8" ht="27" customHeight="1">
      <c r="A19" s="1"/>
      <c r="B19" s="16" t="s">
        <v>21</v>
      </c>
      <c r="C19" s="16"/>
      <c r="D19" s="16"/>
      <c r="E19" s="16"/>
      <c r="F19" s="1"/>
      <c r="G19" s="1"/>
      <c r="H19" s="1"/>
    </row>
    <row r="20" spans="1:8" ht="27" customHeight="1">
      <c r="A20" s="1"/>
      <c r="B20" s="16"/>
      <c r="C20" s="16"/>
      <c r="D20" s="16"/>
      <c r="E20" s="16"/>
      <c r="F20" s="1"/>
      <c r="G20" s="1"/>
      <c r="H20" s="1"/>
    </row>
    <row r="21" spans="1:8" ht="27" customHeight="1">
      <c r="A21" s="1"/>
      <c r="B21" s="16"/>
      <c r="C21" s="16"/>
      <c r="D21" s="16"/>
      <c r="E21" s="16"/>
      <c r="F21" s="1"/>
      <c r="G21" s="1"/>
      <c r="H21" s="1"/>
    </row>
    <row r="22" spans="1:8" ht="24" customHeight="1">
      <c r="A22" s="1"/>
      <c r="B22" s="1"/>
      <c r="C22" s="1"/>
      <c r="D22" s="1"/>
      <c r="E22" s="1"/>
      <c r="F22" s="1"/>
      <c r="G22" s="1"/>
      <c r="H22" s="1"/>
    </row>
    <row r="23" spans="1:8" ht="24" customHeight="1">
      <c r="A23" s="1"/>
      <c r="B23" s="1"/>
      <c r="C23" s="1"/>
      <c r="D23" s="1"/>
      <c r="E23" s="1"/>
      <c r="F23" s="1"/>
      <c r="G23" s="1"/>
      <c r="H23" s="1"/>
    </row>
    <row r="24" spans="1:8" ht="26" customHeight="1">
      <c r="A24" s="1"/>
      <c r="B24" s="16" t="s">
        <v>22</v>
      </c>
      <c r="C24" s="16"/>
      <c r="D24" s="16"/>
      <c r="E24" s="16"/>
      <c r="F24" s="1"/>
      <c r="G24" s="1"/>
      <c r="H24" s="1"/>
    </row>
    <row r="25" spans="1:8" ht="26" customHeight="1">
      <c r="A25" s="1"/>
      <c r="B25" s="16"/>
      <c r="C25" s="16"/>
      <c r="D25" s="16"/>
      <c r="E25" s="16"/>
      <c r="F25" s="1"/>
      <c r="G25" s="1"/>
      <c r="H25" s="1"/>
    </row>
    <row r="26" spans="1:8" ht="24" customHeight="1">
      <c r="A26" s="1"/>
      <c r="B26" s="1"/>
      <c r="C26" s="1"/>
      <c r="D26" s="1"/>
      <c r="E26" s="1"/>
      <c r="F26" s="1"/>
      <c r="G26" s="1"/>
      <c r="H26" s="1"/>
    </row>
    <row r="27" spans="1:8" ht="24" customHeight="1">
      <c r="A27" s="1"/>
      <c r="B27" s="1"/>
      <c r="C27" s="1"/>
      <c r="D27" s="1"/>
      <c r="E27" s="1"/>
      <c r="F27" s="1"/>
      <c r="G27" s="1"/>
      <c r="H27" s="1"/>
    </row>
    <row r="28" spans="1:8" ht="27" customHeight="1">
      <c r="A28" s="1"/>
      <c r="B28" s="16" t="s">
        <v>14</v>
      </c>
      <c r="C28" s="16"/>
      <c r="D28" s="16"/>
      <c r="E28" s="16"/>
      <c r="F28" s="1"/>
      <c r="G28" s="1"/>
      <c r="H28" s="1"/>
    </row>
    <row r="29" spans="1:8" ht="27" customHeight="1">
      <c r="A29" s="1"/>
      <c r="B29" s="16"/>
      <c r="C29" s="16"/>
      <c r="D29" s="16"/>
      <c r="E29" s="16"/>
      <c r="F29" s="1"/>
      <c r="G29" s="1"/>
      <c r="H29" s="1"/>
    </row>
    <row r="30" spans="1:8" ht="27" customHeight="1">
      <c r="A30" s="1"/>
      <c r="B30" s="16"/>
      <c r="C30" s="16"/>
      <c r="D30" s="16"/>
      <c r="E30" s="16"/>
      <c r="F30" s="1"/>
      <c r="G30" s="1"/>
      <c r="H30" s="1"/>
    </row>
    <row r="31" spans="1:8" ht="27" customHeight="1">
      <c r="A31" s="1"/>
      <c r="B31" s="16"/>
      <c r="C31" s="16"/>
      <c r="D31" s="16"/>
      <c r="E31" s="16"/>
      <c r="F31" s="1"/>
      <c r="G31" s="1"/>
      <c r="H31" s="1"/>
    </row>
    <row r="32" spans="1:8" ht="24" customHeight="1">
      <c r="A32" s="1"/>
      <c r="B32" s="1"/>
      <c r="C32" s="1"/>
      <c r="D32" s="1"/>
      <c r="E32" s="1"/>
      <c r="F32" s="1"/>
      <c r="G32" s="1"/>
      <c r="H32" s="1"/>
    </row>
  </sheetData>
  <mergeCells count="5">
    <mergeCell ref="B2:E2"/>
    <mergeCell ref="B4:E5"/>
    <mergeCell ref="B19:E21"/>
    <mergeCell ref="B24:E25"/>
    <mergeCell ref="B28:E31"/>
  </mergeCells>
  <dataValidations count="1">
    <dataValidation type="decimal" sqref="C8" xr:uid="{00000000-0002-0000-0100-000000000000}">
      <formula1>0</formula1>
      <formula2>1000000000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24"/>
  <sheetViews>
    <sheetView showGridLines="0" workbookViewId="0"/>
  </sheetViews>
  <sheetFormatPr defaultRowHeight="14"/>
  <cols>
    <col min="1" max="1" width="3" customWidth="1"/>
    <col min="2" max="2" width="44" customWidth="1"/>
    <col min="3" max="5" width="21" customWidth="1"/>
    <col min="6" max="6" width="58" customWidth="1"/>
    <col min="7" max="8" width="15" customWidth="1"/>
  </cols>
  <sheetData>
    <row r="1" spans="1:8" ht="24" customHeight="1">
      <c r="A1" s="1"/>
      <c r="B1" s="1"/>
      <c r="C1" s="1"/>
      <c r="D1" s="1"/>
      <c r="E1" s="1"/>
      <c r="F1" s="1"/>
      <c r="G1" s="1"/>
      <c r="H1" s="1"/>
    </row>
    <row r="2" spans="1:8" ht="24" customHeight="1">
      <c r="A2" s="1"/>
      <c r="B2" s="15" t="s">
        <v>23</v>
      </c>
      <c r="C2" s="15"/>
      <c r="D2" s="15"/>
      <c r="E2" s="15"/>
      <c r="F2" s="1"/>
      <c r="G2" s="1"/>
      <c r="H2" s="1"/>
    </row>
    <row r="3" spans="1:8" ht="24" customHeight="1">
      <c r="A3" s="1"/>
      <c r="B3" s="2"/>
      <c r="C3" s="2"/>
      <c r="D3" s="2"/>
      <c r="E3" s="2"/>
      <c r="F3" s="1"/>
      <c r="G3" s="1"/>
      <c r="H3" s="1"/>
    </row>
    <row r="4" spans="1:8" ht="28" customHeight="1">
      <c r="A4" s="1"/>
      <c r="B4" s="16" t="s">
        <v>24</v>
      </c>
      <c r="C4" s="16"/>
      <c r="D4" s="16"/>
      <c r="E4" s="16"/>
      <c r="F4" s="16"/>
      <c r="G4" s="1"/>
      <c r="H4" s="1"/>
    </row>
    <row r="5" spans="1:8" ht="28" customHeight="1">
      <c r="A5" s="1"/>
      <c r="B5" s="16"/>
      <c r="C5" s="16"/>
      <c r="D5" s="16"/>
      <c r="E5" s="16"/>
      <c r="F5" s="16"/>
      <c r="G5" s="1"/>
      <c r="H5" s="1"/>
    </row>
    <row r="6" spans="1:8" ht="34" customHeight="1">
      <c r="A6" s="1"/>
      <c r="B6" s="6" t="s">
        <v>25</v>
      </c>
      <c r="C6" s="6" t="s">
        <v>26</v>
      </c>
      <c r="D6" s="6" t="s">
        <v>27</v>
      </c>
      <c r="E6" s="6" t="s">
        <v>28</v>
      </c>
      <c r="F6" s="6" t="s">
        <v>29</v>
      </c>
      <c r="G6" s="1"/>
      <c r="H6" s="1"/>
    </row>
    <row r="7" spans="1:8" ht="58" customHeight="1">
      <c r="A7" s="1"/>
      <c r="B7" s="1" t="s">
        <v>30</v>
      </c>
      <c r="C7" s="3">
        <v>2.5000000000000001E-2</v>
      </c>
      <c r="D7" s="5" t="s">
        <v>31</v>
      </c>
      <c r="E7" s="5" t="s">
        <v>32</v>
      </c>
      <c r="F7" s="5" t="s">
        <v>33</v>
      </c>
      <c r="G7" s="1"/>
      <c r="H7" s="1"/>
    </row>
    <row r="8" spans="1:8" ht="58" customHeight="1">
      <c r="A8" s="1"/>
      <c r="B8" s="1" t="s">
        <v>34</v>
      </c>
      <c r="C8" s="4">
        <v>2500</v>
      </c>
      <c r="D8" s="5" t="s">
        <v>35</v>
      </c>
      <c r="E8" s="5" t="s">
        <v>32</v>
      </c>
      <c r="F8" s="5" t="s">
        <v>36</v>
      </c>
      <c r="G8" s="1"/>
      <c r="H8" s="1"/>
    </row>
    <row r="9" spans="1:8" ht="24" customHeight="1">
      <c r="A9" s="1"/>
      <c r="B9" s="1"/>
      <c r="C9" s="1"/>
      <c r="D9" s="1"/>
      <c r="E9" s="1"/>
      <c r="F9" s="1"/>
      <c r="G9" s="1"/>
      <c r="H9" s="1"/>
    </row>
    <row r="10" spans="1:8" ht="24" customHeight="1">
      <c r="A10" s="1"/>
      <c r="B10" s="1"/>
      <c r="C10" s="1"/>
      <c r="D10" s="1"/>
      <c r="E10" s="1"/>
      <c r="F10" s="1"/>
      <c r="G10" s="1"/>
      <c r="H10" s="1"/>
    </row>
    <row r="11" spans="1:8" ht="34" customHeight="1">
      <c r="A11" s="1"/>
      <c r="B11" s="6" t="s">
        <v>37</v>
      </c>
      <c r="C11" s="6" t="s">
        <v>38</v>
      </c>
      <c r="D11" s="6" t="s">
        <v>39</v>
      </c>
      <c r="E11" s="6" t="s">
        <v>40</v>
      </c>
      <c r="F11" s="6" t="s">
        <v>41</v>
      </c>
      <c r="G11" s="1"/>
      <c r="H11" s="1"/>
    </row>
    <row r="12" spans="1:8" ht="42" customHeight="1">
      <c r="A12" s="1"/>
      <c r="B12" s="5" t="s">
        <v>42</v>
      </c>
      <c r="C12" s="4">
        <v>25000</v>
      </c>
      <c r="D12" s="4">
        <v>25000</v>
      </c>
      <c r="E12" s="4">
        <v>0</v>
      </c>
      <c r="F12" s="4">
        <v>625</v>
      </c>
      <c r="G12" s="1"/>
      <c r="H12" s="1"/>
    </row>
    <row r="13" spans="1:8" ht="42" customHeight="1">
      <c r="A13" s="1"/>
      <c r="B13" s="5" t="s">
        <v>43</v>
      </c>
      <c r="C13" s="4">
        <v>25000</v>
      </c>
      <c r="D13" s="4">
        <v>5000</v>
      </c>
      <c r="E13" s="4">
        <v>0</v>
      </c>
      <c r="F13" s="4">
        <v>125</v>
      </c>
      <c r="G13" s="1"/>
      <c r="H13" s="1"/>
    </row>
    <row r="14" spans="1:8" ht="42" customHeight="1">
      <c r="A14" s="1"/>
      <c r="B14" s="5" t="s">
        <v>44</v>
      </c>
      <c r="C14" s="4">
        <v>25000</v>
      </c>
      <c r="D14" s="4">
        <v>25000</v>
      </c>
      <c r="E14" s="4">
        <v>5000</v>
      </c>
      <c r="F14" s="4">
        <v>500</v>
      </c>
      <c r="G14" s="1"/>
      <c r="H14" s="1"/>
    </row>
    <row r="15" spans="1:8" ht="24" customHeight="1">
      <c r="A15" s="1"/>
      <c r="B15" s="1"/>
      <c r="C15" s="1"/>
      <c r="D15" s="1"/>
      <c r="E15" s="1"/>
      <c r="F15" s="1"/>
      <c r="G15" s="1"/>
      <c r="H15" s="1"/>
    </row>
    <row r="16" spans="1:8" ht="24" customHeight="1">
      <c r="A16" s="1"/>
      <c r="B16" s="1"/>
      <c r="C16" s="1"/>
      <c r="D16" s="1"/>
      <c r="E16" s="1"/>
      <c r="F16" s="1"/>
      <c r="G16" s="1"/>
      <c r="H16" s="1"/>
    </row>
    <row r="17" spans="1:8" ht="27" customHeight="1">
      <c r="A17" s="1"/>
      <c r="B17" s="16" t="s">
        <v>45</v>
      </c>
      <c r="C17" s="16"/>
      <c r="D17" s="16"/>
      <c r="E17" s="16"/>
      <c r="F17" s="16"/>
      <c r="G17" s="1"/>
      <c r="H17" s="1"/>
    </row>
    <row r="18" spans="1:8" ht="27" customHeight="1">
      <c r="A18" s="1"/>
      <c r="B18" s="16"/>
      <c r="C18" s="16"/>
      <c r="D18" s="16"/>
      <c r="E18" s="16"/>
      <c r="F18" s="16"/>
      <c r="G18" s="1"/>
      <c r="H18" s="1"/>
    </row>
    <row r="19" spans="1:8" ht="27" customHeight="1">
      <c r="A19" s="1"/>
      <c r="B19" s="16"/>
      <c r="C19" s="16"/>
      <c r="D19" s="16"/>
      <c r="E19" s="16"/>
      <c r="F19" s="16"/>
      <c r="G19" s="1"/>
      <c r="H19" s="1"/>
    </row>
    <row r="20" spans="1:8" ht="24" customHeight="1">
      <c r="A20" s="1"/>
      <c r="B20" s="1"/>
      <c r="C20" s="1"/>
      <c r="D20" s="1"/>
      <c r="E20" s="1"/>
      <c r="F20" s="1"/>
      <c r="G20" s="1"/>
      <c r="H20" s="1"/>
    </row>
    <row r="21" spans="1:8" ht="24" customHeight="1">
      <c r="A21" s="1"/>
      <c r="B21" s="1"/>
      <c r="C21" s="1"/>
      <c r="D21" s="1"/>
      <c r="E21" s="1"/>
      <c r="F21" s="1"/>
      <c r="G21" s="1"/>
      <c r="H21" s="1"/>
    </row>
    <row r="22" spans="1:8" ht="24" customHeight="1">
      <c r="A22" s="1"/>
      <c r="B22" s="1"/>
      <c r="C22" s="1"/>
      <c r="D22" s="1"/>
      <c r="E22" s="1"/>
      <c r="F22" s="1"/>
      <c r="G22" s="1"/>
      <c r="H22" s="1"/>
    </row>
    <row r="23" spans="1:8" ht="24" customHeight="1">
      <c r="A23" s="1"/>
      <c r="B23" s="1"/>
      <c r="C23" s="1"/>
      <c r="D23" s="1"/>
      <c r="E23" s="1"/>
      <c r="F23" s="1"/>
      <c r="G23" s="1"/>
      <c r="H23" s="1"/>
    </row>
    <row r="24" spans="1:8" ht="24" customHeight="1">
      <c r="A24" s="1"/>
      <c r="B24" s="1"/>
      <c r="C24" s="1"/>
      <c r="D24" s="1"/>
      <c r="E24" s="1"/>
      <c r="F24" s="1"/>
      <c r="G24" s="1"/>
      <c r="H24" s="1"/>
    </row>
  </sheetData>
  <mergeCells count="3">
    <mergeCell ref="B2:E2"/>
    <mergeCell ref="B4:F5"/>
    <mergeCell ref="B17: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5A5A"/>
  </sheetPr>
  <dimension ref="A1:H84"/>
  <sheetViews>
    <sheetView showGridLines="0" workbookViewId="0"/>
  </sheetViews>
  <sheetFormatPr defaultRowHeight="14"/>
  <cols>
    <col min="1" max="1" width="36" customWidth="1"/>
    <col min="2" max="2" width="56" customWidth="1"/>
    <col min="3" max="3" width="95" customWidth="1"/>
    <col min="4" max="4" width="50" customWidth="1"/>
    <col min="5" max="5" width="15" customWidth="1"/>
    <col min="6" max="6" width="65" customWidth="1"/>
    <col min="7" max="7" width="70" customWidth="1"/>
    <col min="8" max="8" width="80" customWidth="1"/>
  </cols>
  <sheetData>
    <row r="1" spans="1:8" ht="24" customHeight="1">
      <c r="A1" s="1"/>
      <c r="B1" s="1"/>
      <c r="C1" s="1"/>
      <c r="D1" s="1"/>
      <c r="E1" s="1"/>
      <c r="F1" s="1"/>
      <c r="G1" s="1"/>
      <c r="H1" s="1"/>
    </row>
    <row r="2" spans="1:8" ht="24" customHeight="1">
      <c r="A2" s="1"/>
      <c r="B2" s="15" t="s">
        <v>46</v>
      </c>
      <c r="C2" s="15"/>
      <c r="D2" s="15"/>
      <c r="E2" s="15"/>
      <c r="F2" s="1"/>
      <c r="G2" s="1"/>
      <c r="H2" s="1"/>
    </row>
    <row r="3" spans="1:8" ht="27" customHeight="1">
      <c r="A3" s="1"/>
      <c r="B3" s="19" t="s">
        <v>47</v>
      </c>
      <c r="C3" s="19"/>
      <c r="D3" s="19"/>
      <c r="E3" s="19"/>
      <c r="F3" s="16"/>
      <c r="G3" s="16"/>
      <c r="H3" s="16"/>
    </row>
    <row r="4" spans="1:8" ht="27" customHeight="1">
      <c r="A4" s="1"/>
      <c r="B4" s="16"/>
      <c r="C4" s="16"/>
      <c r="D4" s="16"/>
      <c r="E4" s="16"/>
      <c r="F4" s="16"/>
      <c r="G4" s="16"/>
      <c r="H4" s="16"/>
    </row>
    <row r="5" spans="1:8" ht="24" customHeight="1">
      <c r="A5" s="1"/>
      <c r="B5" s="1"/>
      <c r="C5" s="1"/>
      <c r="D5" s="1"/>
      <c r="E5" s="1"/>
      <c r="F5" s="1"/>
      <c r="G5" s="1"/>
      <c r="H5" s="1"/>
    </row>
    <row r="6" spans="1:8" ht="34" customHeight="1">
      <c r="A6" s="6" t="s">
        <v>48</v>
      </c>
      <c r="B6" s="6" t="s">
        <v>49</v>
      </c>
      <c r="C6" s="6" t="s">
        <v>50</v>
      </c>
      <c r="D6" s="6" t="s">
        <v>51</v>
      </c>
      <c r="E6" s="6" t="s">
        <v>28</v>
      </c>
      <c r="F6" s="6" t="s">
        <v>52</v>
      </c>
      <c r="G6" s="6" t="s">
        <v>53</v>
      </c>
      <c r="H6" s="6" t="s">
        <v>54</v>
      </c>
    </row>
    <row r="7" spans="1:8" ht="84" customHeight="1">
      <c r="A7" s="5" t="s">
        <v>55</v>
      </c>
      <c r="B7" s="5" t="s">
        <v>56</v>
      </c>
      <c r="C7" s="5" t="s">
        <v>57</v>
      </c>
      <c r="D7" s="5" t="s">
        <v>58</v>
      </c>
      <c r="E7" s="5" t="s">
        <v>32</v>
      </c>
      <c r="F7" s="5" t="s">
        <v>59</v>
      </c>
      <c r="G7" s="5" t="s">
        <v>60</v>
      </c>
      <c r="H7" s="5" t="s">
        <v>61</v>
      </c>
    </row>
    <row r="8" spans="1:8" ht="118" customHeight="1">
      <c r="A8" s="5" t="s">
        <v>62</v>
      </c>
      <c r="B8" s="5" t="s">
        <v>63</v>
      </c>
      <c r="C8" s="5" t="s">
        <v>64</v>
      </c>
      <c r="D8" s="5" t="s">
        <v>65</v>
      </c>
      <c r="E8" s="5" t="s">
        <v>32</v>
      </c>
      <c r="F8" s="5" t="s">
        <v>66</v>
      </c>
      <c r="G8" s="5" t="s">
        <v>67</v>
      </c>
      <c r="H8" s="5" t="s">
        <v>68</v>
      </c>
    </row>
    <row r="9" spans="1:8" ht="118" customHeight="1">
      <c r="A9" s="5" t="s">
        <v>69</v>
      </c>
      <c r="B9" s="5" t="s">
        <v>70</v>
      </c>
      <c r="C9" s="5" t="s">
        <v>71</v>
      </c>
      <c r="D9" s="5" t="s">
        <v>72</v>
      </c>
      <c r="E9" s="5" t="s">
        <v>32</v>
      </c>
      <c r="F9" s="5" t="s">
        <v>73</v>
      </c>
      <c r="G9" s="5" t="s">
        <v>74</v>
      </c>
      <c r="H9" s="5" t="s">
        <v>60</v>
      </c>
    </row>
    <row r="10" spans="1:8" ht="118" customHeight="1">
      <c r="A10" s="5" t="s">
        <v>75</v>
      </c>
      <c r="B10" s="5" t="s">
        <v>76</v>
      </c>
      <c r="C10" s="5" t="s">
        <v>77</v>
      </c>
      <c r="D10" s="5" t="s">
        <v>78</v>
      </c>
      <c r="E10" s="5" t="s">
        <v>32</v>
      </c>
      <c r="F10" s="5" t="s">
        <v>79</v>
      </c>
      <c r="G10" s="5" t="s">
        <v>74</v>
      </c>
      <c r="H10" s="5" t="s">
        <v>74</v>
      </c>
    </row>
    <row r="11" spans="1:8" ht="101" customHeight="1">
      <c r="A11" s="5" t="s">
        <v>31</v>
      </c>
      <c r="B11" s="5" t="s">
        <v>80</v>
      </c>
      <c r="C11" s="5" t="s">
        <v>81</v>
      </c>
      <c r="D11" s="5" t="s">
        <v>82</v>
      </c>
      <c r="E11" s="5" t="s">
        <v>32</v>
      </c>
      <c r="F11" s="5" t="s">
        <v>83</v>
      </c>
      <c r="G11" s="5" t="s">
        <v>33</v>
      </c>
      <c r="H11" s="5" t="s">
        <v>84</v>
      </c>
    </row>
    <row r="12" spans="1:8" ht="169" customHeight="1">
      <c r="A12" s="5" t="s">
        <v>35</v>
      </c>
      <c r="B12" s="5" t="s">
        <v>85</v>
      </c>
      <c r="C12" s="5" t="s">
        <v>86</v>
      </c>
      <c r="D12" s="5" t="s">
        <v>87</v>
      </c>
      <c r="E12" s="5" t="s">
        <v>32</v>
      </c>
      <c r="F12" s="5" t="s">
        <v>88</v>
      </c>
      <c r="G12" s="5" t="s">
        <v>36</v>
      </c>
      <c r="H12" s="5" t="s">
        <v>89</v>
      </c>
    </row>
    <row r="13" spans="1:8" ht="101" customHeight="1">
      <c r="A13" s="5" t="s">
        <v>90</v>
      </c>
      <c r="B13" s="5" t="s">
        <v>91</v>
      </c>
      <c r="C13" s="5" t="s">
        <v>92</v>
      </c>
      <c r="D13" s="5" t="s">
        <v>93</v>
      </c>
      <c r="E13" s="5" t="s">
        <v>32</v>
      </c>
      <c r="F13" s="5" t="s">
        <v>94</v>
      </c>
      <c r="G13" s="5" t="s">
        <v>36</v>
      </c>
      <c r="H13" s="5" t="s">
        <v>95</v>
      </c>
    </row>
    <row r="14" spans="1:8" ht="84" customHeight="1">
      <c r="A14" s="5" t="s">
        <v>96</v>
      </c>
      <c r="B14" s="5" t="s">
        <v>97</v>
      </c>
      <c r="C14" s="5" t="s">
        <v>98</v>
      </c>
      <c r="D14" s="5" t="s">
        <v>99</v>
      </c>
      <c r="E14" s="5" t="s">
        <v>32</v>
      </c>
      <c r="F14" s="5" t="s">
        <v>100</v>
      </c>
      <c r="G14" s="5" t="s">
        <v>36</v>
      </c>
      <c r="H14" s="5" t="s">
        <v>89</v>
      </c>
    </row>
    <row r="15" spans="1:8" ht="101" customHeight="1">
      <c r="A15" s="5" t="s">
        <v>101</v>
      </c>
      <c r="B15" s="5" t="s">
        <v>102</v>
      </c>
      <c r="C15" s="5" t="s">
        <v>103</v>
      </c>
      <c r="D15" s="5" t="s">
        <v>104</v>
      </c>
      <c r="E15" s="5" t="s">
        <v>32</v>
      </c>
      <c r="F15" s="5" t="s">
        <v>105</v>
      </c>
      <c r="G15" s="5" t="s">
        <v>106</v>
      </c>
      <c r="H15" s="5" t="s">
        <v>107</v>
      </c>
    </row>
    <row r="16" spans="1:8" ht="152" customHeight="1">
      <c r="A16" s="5" t="s">
        <v>108</v>
      </c>
      <c r="B16" s="5" t="s">
        <v>109</v>
      </c>
      <c r="C16" s="5" t="s">
        <v>110</v>
      </c>
      <c r="D16" s="5" t="s">
        <v>111</v>
      </c>
      <c r="E16" s="5" t="s">
        <v>32</v>
      </c>
      <c r="F16" s="5" t="s">
        <v>112</v>
      </c>
      <c r="G16" s="5" t="s">
        <v>113</v>
      </c>
      <c r="H16" s="5" t="s">
        <v>114</v>
      </c>
    </row>
    <row r="17" spans="1:8" ht="254" customHeight="1">
      <c r="A17" s="5" t="s">
        <v>115</v>
      </c>
      <c r="B17" s="5" t="s">
        <v>116</v>
      </c>
      <c r="C17" s="5" t="s">
        <v>117</v>
      </c>
      <c r="D17" s="5" t="s">
        <v>118</v>
      </c>
      <c r="E17" s="5" t="s">
        <v>32</v>
      </c>
      <c r="F17" s="5" t="s">
        <v>119</v>
      </c>
      <c r="G17" s="5" t="s">
        <v>120</v>
      </c>
      <c r="H17" s="5" t="s">
        <v>121</v>
      </c>
    </row>
    <row r="18" spans="1:8" ht="118" customHeight="1">
      <c r="A18" s="5" t="s">
        <v>122</v>
      </c>
      <c r="B18" s="5" t="s">
        <v>123</v>
      </c>
      <c r="C18" s="5" t="s">
        <v>124</v>
      </c>
      <c r="D18" s="5" t="s">
        <v>125</v>
      </c>
      <c r="E18" s="5" t="s">
        <v>32</v>
      </c>
      <c r="F18" s="5" t="s">
        <v>126</v>
      </c>
      <c r="G18" s="5" t="s">
        <v>127</v>
      </c>
      <c r="H18" s="5" t="s">
        <v>128</v>
      </c>
    </row>
    <row r="19" spans="1:8" ht="118" customHeight="1">
      <c r="A19" s="5" t="s">
        <v>129</v>
      </c>
      <c r="B19" s="5" t="s">
        <v>130</v>
      </c>
      <c r="C19" s="5" t="s">
        <v>131</v>
      </c>
      <c r="D19" s="5" t="s">
        <v>132</v>
      </c>
      <c r="E19" s="5" t="s">
        <v>32</v>
      </c>
      <c r="F19" s="5" t="s">
        <v>133</v>
      </c>
      <c r="G19" s="5" t="s">
        <v>134</v>
      </c>
      <c r="H19" s="5" t="s">
        <v>135</v>
      </c>
    </row>
    <row r="20" spans="1:8" ht="220" customHeight="1">
      <c r="A20" s="5" t="s">
        <v>136</v>
      </c>
      <c r="B20" s="5" t="s">
        <v>137</v>
      </c>
      <c r="C20" s="5" t="s">
        <v>138</v>
      </c>
      <c r="D20" s="5" t="s">
        <v>139</v>
      </c>
      <c r="E20" s="5" t="s">
        <v>32</v>
      </c>
      <c r="F20" s="5" t="s">
        <v>140</v>
      </c>
      <c r="G20" s="5" t="s">
        <v>134</v>
      </c>
      <c r="H20" s="5" t="s">
        <v>135</v>
      </c>
    </row>
    <row r="21" spans="1:8" ht="152" customHeight="1">
      <c r="A21" s="5" t="s">
        <v>141</v>
      </c>
      <c r="B21" s="5" t="s">
        <v>142</v>
      </c>
      <c r="C21" s="5" t="s">
        <v>143</v>
      </c>
      <c r="D21" s="5" t="s">
        <v>144</v>
      </c>
      <c r="E21" s="5" t="s">
        <v>32</v>
      </c>
      <c r="F21" s="5" t="s">
        <v>145</v>
      </c>
      <c r="G21" s="5" t="s">
        <v>36</v>
      </c>
      <c r="H21" s="5" t="s">
        <v>89</v>
      </c>
    </row>
    <row r="22" spans="1:8" ht="135" customHeight="1">
      <c r="A22" s="5" t="s">
        <v>146</v>
      </c>
      <c r="B22" s="5" t="s">
        <v>147</v>
      </c>
      <c r="C22" s="5" t="s">
        <v>148</v>
      </c>
      <c r="D22" s="5" t="s">
        <v>149</v>
      </c>
      <c r="E22" s="5" t="s">
        <v>32</v>
      </c>
      <c r="F22" s="5" t="s">
        <v>150</v>
      </c>
      <c r="G22" s="5" t="s">
        <v>89</v>
      </c>
      <c r="H22" s="5"/>
    </row>
    <row r="23" spans="1:8" ht="135" customHeight="1">
      <c r="A23" s="5" t="s">
        <v>151</v>
      </c>
      <c r="B23" s="5" t="s">
        <v>152</v>
      </c>
      <c r="C23" s="5" t="s">
        <v>153</v>
      </c>
      <c r="D23" s="5" t="s">
        <v>154</v>
      </c>
      <c r="E23" s="5" t="s">
        <v>32</v>
      </c>
      <c r="F23" s="5" t="s">
        <v>155</v>
      </c>
      <c r="G23" s="5" t="s">
        <v>156</v>
      </c>
      <c r="H23" s="5" t="s">
        <v>157</v>
      </c>
    </row>
    <row r="24" spans="1:8" ht="254" customHeight="1">
      <c r="A24" s="5" t="s">
        <v>158</v>
      </c>
      <c r="B24" s="5" t="s">
        <v>159</v>
      </c>
      <c r="C24" s="5" t="s">
        <v>160</v>
      </c>
      <c r="D24" s="5" t="s">
        <v>161</v>
      </c>
      <c r="E24" s="5" t="s">
        <v>32</v>
      </c>
      <c r="F24" s="5" t="s">
        <v>162</v>
      </c>
      <c r="G24" s="5" t="s">
        <v>163</v>
      </c>
      <c r="H24" s="5" t="s">
        <v>164</v>
      </c>
    </row>
    <row r="25" spans="1:8" ht="169" customHeight="1">
      <c r="A25" s="5" t="s">
        <v>165</v>
      </c>
      <c r="B25" s="5" t="s">
        <v>166</v>
      </c>
      <c r="C25" s="5" t="s">
        <v>167</v>
      </c>
      <c r="D25" s="5" t="s">
        <v>168</v>
      </c>
      <c r="E25" s="5" t="s">
        <v>32</v>
      </c>
      <c r="F25" s="5" t="s">
        <v>169</v>
      </c>
      <c r="G25" s="5" t="s">
        <v>170</v>
      </c>
      <c r="H25" s="5" t="s">
        <v>171</v>
      </c>
    </row>
    <row r="26" spans="1:8" ht="186" customHeight="1">
      <c r="A26" s="5" t="s">
        <v>172</v>
      </c>
      <c r="B26" s="5" t="s">
        <v>173</v>
      </c>
      <c r="C26" s="5" t="s">
        <v>174</v>
      </c>
      <c r="D26" s="5" t="s">
        <v>175</v>
      </c>
      <c r="E26" s="5" t="s">
        <v>32</v>
      </c>
      <c r="F26" s="5" t="s">
        <v>176</v>
      </c>
      <c r="G26" s="5" t="s">
        <v>177</v>
      </c>
      <c r="H26" s="5" t="s">
        <v>178</v>
      </c>
    </row>
    <row r="27" spans="1:8" ht="152" customHeight="1">
      <c r="A27" s="5" t="s">
        <v>179</v>
      </c>
      <c r="B27" s="5" t="s">
        <v>180</v>
      </c>
      <c r="C27" s="5" t="s">
        <v>181</v>
      </c>
      <c r="D27" s="5" t="s">
        <v>182</v>
      </c>
      <c r="E27" s="5" t="s">
        <v>32</v>
      </c>
      <c r="F27" s="5" t="s">
        <v>183</v>
      </c>
      <c r="G27" s="5" t="s">
        <v>184</v>
      </c>
      <c r="H27" s="5" t="s">
        <v>185</v>
      </c>
    </row>
    <row r="28" spans="1:8" ht="169" customHeight="1">
      <c r="A28" s="5" t="s">
        <v>186</v>
      </c>
      <c r="B28" s="5" t="s">
        <v>187</v>
      </c>
      <c r="C28" s="5" t="s">
        <v>188</v>
      </c>
      <c r="D28" s="5" t="s">
        <v>189</v>
      </c>
      <c r="E28" s="5" t="s">
        <v>32</v>
      </c>
      <c r="F28" s="5" t="s">
        <v>190</v>
      </c>
      <c r="G28" s="5" t="s">
        <v>184</v>
      </c>
      <c r="H28" s="5" t="s">
        <v>191</v>
      </c>
    </row>
    <row r="29" spans="1:8" ht="203" customHeight="1">
      <c r="A29" s="5" t="s">
        <v>192</v>
      </c>
      <c r="B29" s="5" t="s">
        <v>193</v>
      </c>
      <c r="C29" s="5" t="s">
        <v>194</v>
      </c>
      <c r="D29" s="5" t="s">
        <v>195</v>
      </c>
      <c r="E29" s="5" t="s">
        <v>32</v>
      </c>
      <c r="F29" s="5" t="s">
        <v>196</v>
      </c>
      <c r="G29" s="5" t="s">
        <v>197</v>
      </c>
      <c r="H29" s="5" t="s">
        <v>198</v>
      </c>
    </row>
    <row r="30" spans="1:8" ht="186" customHeight="1">
      <c r="A30" s="5" t="s">
        <v>199</v>
      </c>
      <c r="B30" s="5" t="s">
        <v>200</v>
      </c>
      <c r="C30" s="5" t="s">
        <v>201</v>
      </c>
      <c r="D30" s="5" t="s">
        <v>202</v>
      </c>
      <c r="E30" s="5" t="s">
        <v>32</v>
      </c>
      <c r="F30" s="5" t="s">
        <v>203</v>
      </c>
      <c r="G30" s="5" t="s">
        <v>204</v>
      </c>
      <c r="H30" s="5" t="s">
        <v>205</v>
      </c>
    </row>
    <row r="31" spans="1:8" ht="152" customHeight="1">
      <c r="A31" s="5" t="s">
        <v>206</v>
      </c>
      <c r="B31" s="5" t="s">
        <v>207</v>
      </c>
      <c r="C31" s="5" t="s">
        <v>208</v>
      </c>
      <c r="D31" s="5" t="s">
        <v>209</v>
      </c>
      <c r="E31" s="5" t="s">
        <v>32</v>
      </c>
      <c r="F31" s="5" t="s">
        <v>210</v>
      </c>
      <c r="G31" s="5" t="s">
        <v>211</v>
      </c>
      <c r="H31" s="5" t="s">
        <v>212</v>
      </c>
    </row>
    <row r="32" spans="1:8" ht="169" customHeight="1">
      <c r="A32" s="5" t="s">
        <v>213</v>
      </c>
      <c r="B32" s="5" t="s">
        <v>214</v>
      </c>
      <c r="C32" s="5" t="s">
        <v>215</v>
      </c>
      <c r="D32" s="5" t="s">
        <v>216</v>
      </c>
      <c r="E32" s="5" t="s">
        <v>32</v>
      </c>
      <c r="F32" s="5" t="s">
        <v>217</v>
      </c>
      <c r="G32" s="5" t="s">
        <v>218</v>
      </c>
      <c r="H32" s="5" t="s">
        <v>219</v>
      </c>
    </row>
    <row r="33" spans="1:8" ht="186" customHeight="1">
      <c r="A33" s="5" t="s">
        <v>220</v>
      </c>
      <c r="B33" s="5" t="s">
        <v>221</v>
      </c>
      <c r="C33" s="5" t="s">
        <v>222</v>
      </c>
      <c r="D33" s="5" t="s">
        <v>223</v>
      </c>
      <c r="E33" s="5" t="s">
        <v>32</v>
      </c>
      <c r="F33" s="5" t="s">
        <v>224</v>
      </c>
      <c r="G33" s="5" t="s">
        <v>225</v>
      </c>
      <c r="H33" s="5" t="s">
        <v>226</v>
      </c>
    </row>
    <row r="34" spans="1:8" ht="118" customHeight="1">
      <c r="A34" s="5" t="s">
        <v>227</v>
      </c>
      <c r="B34" s="5" t="s">
        <v>228</v>
      </c>
      <c r="C34" s="5" t="s">
        <v>229</v>
      </c>
      <c r="D34" s="5" t="s">
        <v>230</v>
      </c>
      <c r="E34" s="5" t="s">
        <v>32</v>
      </c>
      <c r="F34" s="5" t="s">
        <v>231</v>
      </c>
      <c r="G34" s="5" t="s">
        <v>232</v>
      </c>
      <c r="H34" s="5" t="s">
        <v>219</v>
      </c>
    </row>
    <row r="35" spans="1:8" ht="152" customHeight="1">
      <c r="A35" s="5" t="s">
        <v>233</v>
      </c>
      <c r="B35" s="5" t="s">
        <v>234</v>
      </c>
      <c r="C35" s="5" t="s">
        <v>235</v>
      </c>
      <c r="D35" s="5" t="s">
        <v>236</v>
      </c>
      <c r="E35" s="5" t="s">
        <v>32</v>
      </c>
      <c r="F35" s="5" t="s">
        <v>237</v>
      </c>
      <c r="G35" s="5" t="s">
        <v>238</v>
      </c>
      <c r="H35" s="5"/>
    </row>
    <row r="36" spans="1:8" ht="186" customHeight="1">
      <c r="A36" s="5" t="s">
        <v>239</v>
      </c>
      <c r="B36" s="5" t="s">
        <v>240</v>
      </c>
      <c r="C36" s="5" t="s">
        <v>241</v>
      </c>
      <c r="D36" s="5" t="s">
        <v>242</v>
      </c>
      <c r="E36" s="5" t="s">
        <v>32</v>
      </c>
      <c r="F36" s="5" t="s">
        <v>243</v>
      </c>
      <c r="G36" s="5" t="s">
        <v>244</v>
      </c>
      <c r="H36" s="5" t="s">
        <v>245</v>
      </c>
    </row>
    <row r="37" spans="1:8" ht="169" customHeight="1">
      <c r="A37" s="5" t="s">
        <v>246</v>
      </c>
      <c r="B37" s="5" t="s">
        <v>247</v>
      </c>
      <c r="C37" s="5" t="s">
        <v>248</v>
      </c>
      <c r="D37" s="5" t="s">
        <v>249</v>
      </c>
      <c r="E37" s="5" t="s">
        <v>32</v>
      </c>
      <c r="F37" s="5" t="s">
        <v>250</v>
      </c>
      <c r="G37" s="5" t="s">
        <v>251</v>
      </c>
      <c r="H37" s="5" t="s">
        <v>251</v>
      </c>
    </row>
    <row r="38" spans="1:8" ht="169" customHeight="1">
      <c r="A38" s="5" t="s">
        <v>252</v>
      </c>
      <c r="B38" s="5" t="s">
        <v>253</v>
      </c>
      <c r="C38" s="5" t="s">
        <v>254</v>
      </c>
      <c r="D38" s="5" t="s">
        <v>255</v>
      </c>
      <c r="E38" s="5" t="s">
        <v>32</v>
      </c>
      <c r="F38" s="5" t="s">
        <v>256</v>
      </c>
      <c r="G38" s="5" t="s">
        <v>257</v>
      </c>
      <c r="H38" s="5" t="s">
        <v>257</v>
      </c>
    </row>
    <row r="39" spans="1:8" ht="169" customHeight="1">
      <c r="A39" s="5" t="s">
        <v>258</v>
      </c>
      <c r="B39" s="5" t="s">
        <v>259</v>
      </c>
      <c r="C39" s="5" t="s">
        <v>260</v>
      </c>
      <c r="D39" s="5" t="s">
        <v>261</v>
      </c>
      <c r="E39" s="5" t="s">
        <v>32</v>
      </c>
      <c r="F39" s="5" t="s">
        <v>262</v>
      </c>
      <c r="G39" s="5" t="s">
        <v>263</v>
      </c>
      <c r="H39" s="5" t="s">
        <v>264</v>
      </c>
    </row>
    <row r="40" spans="1:8" ht="152" customHeight="1">
      <c r="A40" s="5" t="s">
        <v>265</v>
      </c>
      <c r="B40" s="5" t="s">
        <v>266</v>
      </c>
      <c r="C40" s="5" t="s">
        <v>267</v>
      </c>
      <c r="D40" s="5" t="s">
        <v>268</v>
      </c>
      <c r="E40" s="5" t="s">
        <v>32</v>
      </c>
      <c r="F40" s="5" t="s">
        <v>269</v>
      </c>
      <c r="G40" s="5" t="s">
        <v>270</v>
      </c>
      <c r="H40" s="5" t="s">
        <v>271</v>
      </c>
    </row>
    <row r="41" spans="1:8" ht="152" customHeight="1">
      <c r="A41" s="5" t="s">
        <v>272</v>
      </c>
      <c r="B41" s="5" t="s">
        <v>273</v>
      </c>
      <c r="C41" s="5" t="s">
        <v>274</v>
      </c>
      <c r="D41" s="5" t="s">
        <v>275</v>
      </c>
      <c r="E41" s="5" t="s">
        <v>32</v>
      </c>
      <c r="F41" s="5" t="s">
        <v>276</v>
      </c>
      <c r="G41" s="5" t="s">
        <v>270</v>
      </c>
      <c r="H41" s="5" t="s">
        <v>277</v>
      </c>
    </row>
    <row r="42" spans="1:8" ht="135" customHeight="1">
      <c r="A42" s="5" t="s">
        <v>278</v>
      </c>
      <c r="B42" s="5" t="s">
        <v>279</v>
      </c>
      <c r="C42" s="5" t="s">
        <v>280</v>
      </c>
      <c r="D42" s="5" t="s">
        <v>281</v>
      </c>
      <c r="E42" s="5" t="s">
        <v>32</v>
      </c>
      <c r="F42" s="5" t="s">
        <v>282</v>
      </c>
      <c r="G42" s="5" t="s">
        <v>270</v>
      </c>
      <c r="H42" s="5" t="s">
        <v>283</v>
      </c>
    </row>
    <row r="43" spans="1:8" ht="152" customHeight="1">
      <c r="A43" s="5" t="s">
        <v>284</v>
      </c>
      <c r="B43" s="5" t="s">
        <v>285</v>
      </c>
      <c r="C43" s="5" t="s">
        <v>286</v>
      </c>
      <c r="D43" s="5" t="s">
        <v>287</v>
      </c>
      <c r="E43" s="5" t="s">
        <v>32</v>
      </c>
      <c r="F43" s="5" t="s">
        <v>288</v>
      </c>
      <c r="G43" s="5" t="s">
        <v>270</v>
      </c>
      <c r="H43" s="5" t="s">
        <v>289</v>
      </c>
    </row>
    <row r="44" spans="1:8" ht="152" customHeight="1">
      <c r="A44" s="5" t="s">
        <v>290</v>
      </c>
      <c r="B44" s="5" t="s">
        <v>291</v>
      </c>
      <c r="C44" s="5" t="s">
        <v>292</v>
      </c>
      <c r="D44" s="5" t="s">
        <v>293</v>
      </c>
      <c r="E44" s="5" t="s">
        <v>32</v>
      </c>
      <c r="F44" s="5" t="s">
        <v>294</v>
      </c>
      <c r="G44" s="5" t="s">
        <v>270</v>
      </c>
      <c r="H44" s="5" t="s">
        <v>295</v>
      </c>
    </row>
    <row r="45" spans="1:8" ht="135" customHeight="1">
      <c r="A45" s="5" t="s">
        <v>296</v>
      </c>
      <c r="B45" s="5" t="s">
        <v>297</v>
      </c>
      <c r="C45" s="5" t="s">
        <v>298</v>
      </c>
      <c r="D45" s="5" t="s">
        <v>299</v>
      </c>
      <c r="E45" s="5" t="s">
        <v>32</v>
      </c>
      <c r="F45" s="5" t="s">
        <v>300</v>
      </c>
      <c r="G45" s="5" t="s">
        <v>301</v>
      </c>
      <c r="H45" s="5" t="s">
        <v>302</v>
      </c>
    </row>
    <row r="46" spans="1:8" ht="135" customHeight="1">
      <c r="A46" s="5" t="s">
        <v>303</v>
      </c>
      <c r="B46" s="5" t="s">
        <v>304</v>
      </c>
      <c r="C46" s="5" t="s">
        <v>305</v>
      </c>
      <c r="D46" s="5" t="s">
        <v>306</v>
      </c>
      <c r="E46" s="5" t="s">
        <v>32</v>
      </c>
      <c r="F46" s="5" t="s">
        <v>307</v>
      </c>
      <c r="G46" s="5" t="s">
        <v>308</v>
      </c>
      <c r="H46" s="5" t="s">
        <v>309</v>
      </c>
    </row>
    <row r="47" spans="1:8" ht="186" customHeight="1">
      <c r="A47" s="5" t="s">
        <v>310</v>
      </c>
      <c r="B47" s="5" t="s">
        <v>311</v>
      </c>
      <c r="C47" s="5" t="s">
        <v>312</v>
      </c>
      <c r="D47" s="5" t="s">
        <v>313</v>
      </c>
      <c r="E47" s="5" t="s">
        <v>32</v>
      </c>
      <c r="F47" s="5" t="s">
        <v>314</v>
      </c>
      <c r="G47" s="5" t="s">
        <v>315</v>
      </c>
      <c r="H47" s="5" t="s">
        <v>316</v>
      </c>
    </row>
    <row r="48" spans="1:8" ht="152" customHeight="1">
      <c r="A48" s="5" t="s">
        <v>317</v>
      </c>
      <c r="B48" s="5" t="s">
        <v>318</v>
      </c>
      <c r="C48" s="5" t="s">
        <v>319</v>
      </c>
      <c r="D48" s="5" t="s">
        <v>320</v>
      </c>
      <c r="E48" s="5" t="s">
        <v>32</v>
      </c>
      <c r="F48" s="5" t="s">
        <v>321</v>
      </c>
      <c r="G48" s="5" t="s">
        <v>322</v>
      </c>
      <c r="H48" s="5" t="s">
        <v>322</v>
      </c>
    </row>
    <row r="49" spans="1:8" ht="135" customHeight="1">
      <c r="A49" s="5" t="s">
        <v>323</v>
      </c>
      <c r="B49" s="5" t="s">
        <v>324</v>
      </c>
      <c r="C49" s="5" t="s">
        <v>325</v>
      </c>
      <c r="D49" s="5" t="s">
        <v>326</v>
      </c>
      <c r="E49" s="5" t="s">
        <v>32</v>
      </c>
      <c r="F49" s="5" t="s">
        <v>327</v>
      </c>
      <c r="G49" s="5" t="s">
        <v>328</v>
      </c>
      <c r="H49" s="5" t="s">
        <v>329</v>
      </c>
    </row>
    <row r="50" spans="1:8" ht="135" customHeight="1">
      <c r="A50" s="5" t="s">
        <v>330</v>
      </c>
      <c r="B50" s="5" t="s">
        <v>331</v>
      </c>
      <c r="C50" s="5" t="s">
        <v>332</v>
      </c>
      <c r="D50" s="5" t="s">
        <v>333</v>
      </c>
      <c r="E50" s="5" t="s">
        <v>32</v>
      </c>
      <c r="F50" s="5" t="s">
        <v>334</v>
      </c>
      <c r="G50" s="5" t="s">
        <v>335</v>
      </c>
      <c r="H50" s="5" t="s">
        <v>336</v>
      </c>
    </row>
    <row r="51" spans="1:8" ht="84" customHeight="1">
      <c r="A51" s="5" t="s">
        <v>337</v>
      </c>
      <c r="B51" s="5" t="s">
        <v>338</v>
      </c>
      <c r="C51" s="5" t="s">
        <v>339</v>
      </c>
      <c r="D51" s="5" t="s">
        <v>340</v>
      </c>
      <c r="E51" s="5" t="s">
        <v>32</v>
      </c>
      <c r="F51" s="5" t="s">
        <v>341</v>
      </c>
      <c r="G51" s="5" t="s">
        <v>342</v>
      </c>
      <c r="H51" s="5" t="s">
        <v>343</v>
      </c>
    </row>
    <row r="52" spans="1:8" ht="186" customHeight="1">
      <c r="A52" s="5" t="s">
        <v>344</v>
      </c>
      <c r="B52" s="5" t="s">
        <v>345</v>
      </c>
      <c r="C52" s="5" t="s">
        <v>346</v>
      </c>
      <c r="D52" s="5" t="s">
        <v>347</v>
      </c>
      <c r="E52" s="5" t="s">
        <v>32</v>
      </c>
      <c r="F52" s="5" t="s">
        <v>348</v>
      </c>
      <c r="G52" s="5" t="s">
        <v>349</v>
      </c>
      <c r="H52" s="5" t="s">
        <v>350</v>
      </c>
    </row>
    <row r="53" spans="1:8" ht="135" customHeight="1">
      <c r="A53" s="5" t="s">
        <v>351</v>
      </c>
      <c r="B53" s="5" t="s">
        <v>352</v>
      </c>
      <c r="C53" s="5" t="s">
        <v>353</v>
      </c>
      <c r="D53" s="5" t="s">
        <v>354</v>
      </c>
      <c r="E53" s="5" t="s">
        <v>32</v>
      </c>
      <c r="F53" s="5" t="s">
        <v>355</v>
      </c>
      <c r="G53" s="5" t="s">
        <v>356</v>
      </c>
      <c r="H53" s="5" t="s">
        <v>356</v>
      </c>
    </row>
    <row r="54" spans="1:8" ht="330" customHeight="1">
      <c r="A54" s="5" t="s">
        <v>357</v>
      </c>
      <c r="B54" s="5" t="s">
        <v>358</v>
      </c>
      <c r="C54" s="5" t="s">
        <v>359</v>
      </c>
      <c r="D54" s="5" t="s">
        <v>360</v>
      </c>
      <c r="E54" s="5" t="s">
        <v>32</v>
      </c>
      <c r="F54" s="5" t="s">
        <v>361</v>
      </c>
      <c r="G54" s="5" t="s">
        <v>362</v>
      </c>
      <c r="H54" s="5" t="s">
        <v>363</v>
      </c>
    </row>
    <row r="55" spans="1:8" ht="84" customHeight="1">
      <c r="A55" s="5" t="s">
        <v>364</v>
      </c>
      <c r="B55" s="5" t="s">
        <v>365</v>
      </c>
      <c r="C55" s="5" t="s">
        <v>366</v>
      </c>
      <c r="D55" s="5" t="s">
        <v>367</v>
      </c>
      <c r="E55" s="5" t="s">
        <v>32</v>
      </c>
      <c r="F55" s="5" t="s">
        <v>368</v>
      </c>
      <c r="G55" s="5" t="s">
        <v>369</v>
      </c>
      <c r="H55" s="5" t="s">
        <v>370</v>
      </c>
    </row>
    <row r="56" spans="1:8" ht="84" customHeight="1">
      <c r="A56" s="5" t="s">
        <v>371</v>
      </c>
      <c r="B56" s="5" t="s">
        <v>372</v>
      </c>
      <c r="C56" s="5" t="s">
        <v>373</v>
      </c>
      <c r="D56" s="5" t="s">
        <v>374</v>
      </c>
      <c r="E56" s="5" t="s">
        <v>32</v>
      </c>
      <c r="F56" s="5" t="s">
        <v>375</v>
      </c>
      <c r="G56" s="5" t="s">
        <v>369</v>
      </c>
      <c r="H56" s="5" t="s">
        <v>89</v>
      </c>
    </row>
    <row r="57" spans="1:8" ht="101" customHeight="1">
      <c r="A57" s="5" t="s">
        <v>376</v>
      </c>
      <c r="B57" s="5" t="s">
        <v>377</v>
      </c>
      <c r="C57" s="5" t="s">
        <v>378</v>
      </c>
      <c r="D57" s="5" t="s">
        <v>379</v>
      </c>
      <c r="E57" s="5" t="s">
        <v>32</v>
      </c>
      <c r="F57" s="5" t="s">
        <v>380</v>
      </c>
      <c r="G57" s="5" t="s">
        <v>369</v>
      </c>
      <c r="H57" s="5" t="s">
        <v>381</v>
      </c>
    </row>
    <row r="58" spans="1:8" ht="169" customHeight="1">
      <c r="A58" s="5" t="s">
        <v>382</v>
      </c>
      <c r="B58" s="5" t="s">
        <v>383</v>
      </c>
      <c r="C58" s="5" t="s">
        <v>384</v>
      </c>
      <c r="D58" s="5" t="s">
        <v>385</v>
      </c>
      <c r="E58" s="5" t="s">
        <v>32</v>
      </c>
      <c r="F58" s="5" t="s">
        <v>386</v>
      </c>
      <c r="G58" s="5" t="s">
        <v>370</v>
      </c>
      <c r="H58" s="5" t="s">
        <v>387</v>
      </c>
    </row>
    <row r="59" spans="1:8" ht="101" customHeight="1">
      <c r="A59" s="5" t="s">
        <v>388</v>
      </c>
      <c r="B59" s="5" t="s">
        <v>389</v>
      </c>
      <c r="C59" s="5" t="s">
        <v>390</v>
      </c>
      <c r="D59" s="5" t="s">
        <v>391</v>
      </c>
      <c r="E59" s="5" t="s">
        <v>32</v>
      </c>
      <c r="F59" s="5" t="s">
        <v>392</v>
      </c>
      <c r="G59" s="5" t="s">
        <v>370</v>
      </c>
      <c r="H59" s="5" t="s">
        <v>393</v>
      </c>
    </row>
    <row r="60" spans="1:8" ht="118" customHeight="1">
      <c r="A60" s="5" t="s">
        <v>394</v>
      </c>
      <c r="B60" s="5" t="s">
        <v>395</v>
      </c>
      <c r="C60" s="5" t="s">
        <v>396</v>
      </c>
      <c r="D60" s="5" t="s">
        <v>397</v>
      </c>
      <c r="E60" s="5" t="s">
        <v>32</v>
      </c>
      <c r="F60" s="5" t="s">
        <v>398</v>
      </c>
      <c r="G60" s="5" t="s">
        <v>399</v>
      </c>
      <c r="H60" s="5" t="s">
        <v>400</v>
      </c>
    </row>
    <row r="61" spans="1:8" ht="118" customHeight="1">
      <c r="A61" s="5" t="s">
        <v>401</v>
      </c>
      <c r="B61" s="5" t="s">
        <v>402</v>
      </c>
      <c r="C61" s="5" t="s">
        <v>403</v>
      </c>
      <c r="D61" s="5" t="s">
        <v>404</v>
      </c>
      <c r="E61" s="5" t="s">
        <v>32</v>
      </c>
      <c r="F61" s="5" t="s">
        <v>405</v>
      </c>
      <c r="G61" s="5" t="s">
        <v>406</v>
      </c>
      <c r="H61" s="5" t="s">
        <v>407</v>
      </c>
    </row>
    <row r="62" spans="1:8" ht="84" customHeight="1">
      <c r="A62" s="5" t="s">
        <v>408</v>
      </c>
      <c r="B62" s="5" t="s">
        <v>409</v>
      </c>
      <c r="C62" s="5" t="s">
        <v>410</v>
      </c>
      <c r="D62" s="5" t="s">
        <v>411</v>
      </c>
      <c r="E62" s="5" t="s">
        <v>32</v>
      </c>
      <c r="F62" s="5" t="s">
        <v>412</v>
      </c>
      <c r="G62" s="5" t="s">
        <v>406</v>
      </c>
      <c r="H62" s="5" t="s">
        <v>406</v>
      </c>
    </row>
    <row r="63" spans="1:8" ht="203" customHeight="1">
      <c r="A63" s="5" t="s">
        <v>413</v>
      </c>
      <c r="B63" s="5" t="s">
        <v>414</v>
      </c>
      <c r="C63" s="5" t="s">
        <v>415</v>
      </c>
      <c r="D63" s="5" t="s">
        <v>416</v>
      </c>
      <c r="E63" s="5" t="s">
        <v>32</v>
      </c>
      <c r="F63" s="5" t="s">
        <v>417</v>
      </c>
      <c r="G63" s="5" t="s">
        <v>418</v>
      </c>
      <c r="H63" s="5" t="s">
        <v>419</v>
      </c>
    </row>
    <row r="64" spans="1:8" ht="101" customHeight="1">
      <c r="A64" s="5" t="s">
        <v>420</v>
      </c>
      <c r="B64" s="5" t="s">
        <v>421</v>
      </c>
      <c r="C64" s="5" t="s">
        <v>422</v>
      </c>
      <c r="D64" s="5" t="s">
        <v>423</v>
      </c>
      <c r="E64" s="5" t="s">
        <v>32</v>
      </c>
      <c r="F64" s="5" t="s">
        <v>424</v>
      </c>
      <c r="G64" s="5" t="s">
        <v>425</v>
      </c>
      <c r="H64" s="5" t="s">
        <v>426</v>
      </c>
    </row>
    <row r="65" spans="1:8" ht="101" customHeight="1">
      <c r="A65" s="5" t="s">
        <v>427</v>
      </c>
      <c r="B65" s="5" t="s">
        <v>428</v>
      </c>
      <c r="C65" s="5" t="s">
        <v>429</v>
      </c>
      <c r="D65" s="5" t="s">
        <v>430</v>
      </c>
      <c r="E65" s="5" t="s">
        <v>32</v>
      </c>
      <c r="F65" s="5" t="s">
        <v>431</v>
      </c>
      <c r="G65" s="5" t="s">
        <v>432</v>
      </c>
      <c r="H65" s="5" t="s">
        <v>433</v>
      </c>
    </row>
    <row r="66" spans="1:8" ht="101" customHeight="1">
      <c r="A66" s="5" t="s">
        <v>434</v>
      </c>
      <c r="B66" s="5" t="s">
        <v>435</v>
      </c>
      <c r="C66" s="5" t="s">
        <v>436</v>
      </c>
      <c r="D66" s="5" t="s">
        <v>437</v>
      </c>
      <c r="E66" s="5" t="s">
        <v>32</v>
      </c>
      <c r="F66" s="5" t="s">
        <v>438</v>
      </c>
      <c r="G66" s="5" t="s">
        <v>439</v>
      </c>
      <c r="H66" s="5" t="s">
        <v>440</v>
      </c>
    </row>
    <row r="67" spans="1:8" ht="118" customHeight="1">
      <c r="A67" s="5" t="s">
        <v>441</v>
      </c>
      <c r="B67" s="5" t="s">
        <v>442</v>
      </c>
      <c r="C67" s="5" t="s">
        <v>443</v>
      </c>
      <c r="D67" s="5" t="s">
        <v>444</v>
      </c>
      <c r="E67" s="5" t="s">
        <v>32</v>
      </c>
      <c r="F67" s="5" t="s">
        <v>445</v>
      </c>
      <c r="G67" s="5" t="s">
        <v>406</v>
      </c>
      <c r="H67" s="5" t="s">
        <v>446</v>
      </c>
    </row>
    <row r="68" spans="1:8" ht="118" customHeight="1">
      <c r="A68" s="5" t="s">
        <v>447</v>
      </c>
      <c r="B68" s="5" t="s">
        <v>448</v>
      </c>
      <c r="C68" s="5" t="s">
        <v>449</v>
      </c>
      <c r="D68" s="5" t="s">
        <v>450</v>
      </c>
      <c r="E68" s="5" t="s">
        <v>32</v>
      </c>
      <c r="F68" s="5" t="s">
        <v>451</v>
      </c>
      <c r="G68" s="5" t="s">
        <v>452</v>
      </c>
      <c r="H68" s="5" t="s">
        <v>453</v>
      </c>
    </row>
    <row r="69" spans="1:8" ht="101" customHeight="1">
      <c r="A69" s="5" t="s">
        <v>454</v>
      </c>
      <c r="B69" s="5" t="s">
        <v>455</v>
      </c>
      <c r="C69" s="5" t="s">
        <v>456</v>
      </c>
      <c r="D69" s="5" t="s">
        <v>457</v>
      </c>
      <c r="E69" s="5" t="s">
        <v>32</v>
      </c>
      <c r="F69" s="5" t="s">
        <v>458</v>
      </c>
      <c r="G69" s="5" t="s">
        <v>459</v>
      </c>
      <c r="H69" s="5"/>
    </row>
    <row r="70" spans="1:8" ht="118" customHeight="1">
      <c r="A70" s="5" t="s">
        <v>460</v>
      </c>
      <c r="B70" s="5" t="s">
        <v>461</v>
      </c>
      <c r="C70" s="5" t="s">
        <v>462</v>
      </c>
      <c r="D70" s="5" t="s">
        <v>463</v>
      </c>
      <c r="E70" s="5" t="s">
        <v>32</v>
      </c>
      <c r="F70" s="5" t="s">
        <v>464</v>
      </c>
      <c r="G70" s="5" t="s">
        <v>465</v>
      </c>
      <c r="H70" s="5" t="s">
        <v>466</v>
      </c>
    </row>
    <row r="71" spans="1:8" ht="84" customHeight="1">
      <c r="A71" s="5" t="s">
        <v>467</v>
      </c>
      <c r="B71" s="5" t="s">
        <v>468</v>
      </c>
      <c r="C71" s="5" t="s">
        <v>469</v>
      </c>
      <c r="D71" s="5" t="s">
        <v>470</v>
      </c>
      <c r="E71" s="5" t="s">
        <v>32</v>
      </c>
      <c r="F71" s="5" t="s">
        <v>471</v>
      </c>
      <c r="G71" s="5" t="s">
        <v>472</v>
      </c>
      <c r="H71" s="5" t="s">
        <v>473</v>
      </c>
    </row>
    <row r="72" spans="1:8" ht="84" customHeight="1">
      <c r="A72" s="5" t="s">
        <v>474</v>
      </c>
      <c r="B72" s="5" t="s">
        <v>475</v>
      </c>
      <c r="C72" s="5" t="s">
        <v>476</v>
      </c>
      <c r="D72" s="5" t="s">
        <v>477</v>
      </c>
      <c r="E72" s="5" t="s">
        <v>32</v>
      </c>
      <c r="F72" s="5" t="s">
        <v>478</v>
      </c>
      <c r="G72" s="5" t="s">
        <v>479</v>
      </c>
      <c r="H72" s="5" t="s">
        <v>480</v>
      </c>
    </row>
    <row r="73" spans="1:8" ht="101" customHeight="1">
      <c r="A73" s="5" t="s">
        <v>481</v>
      </c>
      <c r="B73" s="5" t="s">
        <v>482</v>
      </c>
      <c r="C73" s="5" t="s">
        <v>483</v>
      </c>
      <c r="D73" s="5" t="s">
        <v>484</v>
      </c>
      <c r="E73" s="5" t="s">
        <v>32</v>
      </c>
      <c r="F73" s="5" t="s">
        <v>485</v>
      </c>
      <c r="G73" s="5" t="s">
        <v>486</v>
      </c>
      <c r="H73" s="5"/>
    </row>
    <row r="74" spans="1:8" ht="101" customHeight="1">
      <c r="A74" s="5" t="s">
        <v>487</v>
      </c>
      <c r="B74" s="5" t="s">
        <v>488</v>
      </c>
      <c r="C74" s="5" t="s">
        <v>489</v>
      </c>
      <c r="D74" s="5" t="s">
        <v>490</v>
      </c>
      <c r="E74" s="5" t="s">
        <v>32</v>
      </c>
      <c r="F74" s="5" t="s">
        <v>491</v>
      </c>
      <c r="G74" s="5" t="s">
        <v>36</v>
      </c>
      <c r="H74" s="5" t="s">
        <v>479</v>
      </c>
    </row>
    <row r="75" spans="1:8" ht="118" customHeight="1">
      <c r="A75" s="5" t="s">
        <v>492</v>
      </c>
      <c r="B75" s="5" t="s">
        <v>493</v>
      </c>
      <c r="C75" s="5" t="s">
        <v>494</v>
      </c>
      <c r="D75" s="5" t="s">
        <v>495</v>
      </c>
      <c r="E75" s="5" t="s">
        <v>32</v>
      </c>
      <c r="F75" s="5" t="s">
        <v>496</v>
      </c>
      <c r="G75" s="5" t="s">
        <v>36</v>
      </c>
      <c r="H75" s="5" t="s">
        <v>479</v>
      </c>
    </row>
    <row r="76" spans="1:8" ht="84" customHeight="1">
      <c r="A76" s="5" t="s">
        <v>497</v>
      </c>
      <c r="B76" s="5" t="s">
        <v>498</v>
      </c>
      <c r="C76" s="5" t="s">
        <v>499</v>
      </c>
      <c r="D76" s="5" t="s">
        <v>500</v>
      </c>
      <c r="E76" s="5" t="s">
        <v>32</v>
      </c>
      <c r="F76" s="5" t="s">
        <v>501</v>
      </c>
      <c r="G76" s="5" t="s">
        <v>156</v>
      </c>
      <c r="H76" s="5" t="s">
        <v>502</v>
      </c>
    </row>
    <row r="77" spans="1:8" ht="101" customHeight="1">
      <c r="A77" s="5" t="s">
        <v>503</v>
      </c>
      <c r="B77" s="5" t="s">
        <v>504</v>
      </c>
      <c r="C77" s="5" t="s">
        <v>505</v>
      </c>
      <c r="D77" s="5" t="s">
        <v>506</v>
      </c>
      <c r="E77" s="5" t="s">
        <v>32</v>
      </c>
      <c r="F77" s="5" t="s">
        <v>507</v>
      </c>
      <c r="G77" s="5" t="s">
        <v>508</v>
      </c>
      <c r="H77" s="5" t="s">
        <v>36</v>
      </c>
    </row>
    <row r="78" spans="1:8" ht="101" customHeight="1">
      <c r="A78" s="5" t="s">
        <v>509</v>
      </c>
      <c r="B78" s="5" t="s">
        <v>510</v>
      </c>
      <c r="C78" s="5" t="s">
        <v>511</v>
      </c>
      <c r="D78" s="5" t="s">
        <v>512</v>
      </c>
      <c r="E78" s="5" t="s">
        <v>32</v>
      </c>
      <c r="F78" s="5" t="s">
        <v>513</v>
      </c>
      <c r="G78" s="5" t="s">
        <v>36</v>
      </c>
      <c r="H78" s="5" t="s">
        <v>508</v>
      </c>
    </row>
    <row r="79" spans="1:8" ht="101" customHeight="1">
      <c r="A79" s="5" t="s">
        <v>514</v>
      </c>
      <c r="B79" s="5" t="s">
        <v>515</v>
      </c>
      <c r="C79" s="5" t="s">
        <v>516</v>
      </c>
      <c r="D79" s="5" t="s">
        <v>517</v>
      </c>
      <c r="E79" s="5" t="s">
        <v>32</v>
      </c>
      <c r="F79" s="5" t="s">
        <v>518</v>
      </c>
      <c r="G79" s="5" t="s">
        <v>519</v>
      </c>
      <c r="H79" s="5" t="s">
        <v>520</v>
      </c>
    </row>
    <row r="80" spans="1:8" ht="84" customHeight="1">
      <c r="A80" s="5" t="s">
        <v>521</v>
      </c>
      <c r="B80" s="5" t="s">
        <v>522</v>
      </c>
      <c r="C80" s="5" t="s">
        <v>523</v>
      </c>
      <c r="D80" s="5" t="s">
        <v>524</v>
      </c>
      <c r="E80" s="5" t="s">
        <v>32</v>
      </c>
      <c r="F80" s="5" t="s">
        <v>525</v>
      </c>
      <c r="G80" s="5" t="s">
        <v>526</v>
      </c>
      <c r="H80" s="5"/>
    </row>
    <row r="81" spans="1:8" ht="101" customHeight="1">
      <c r="A81" s="5" t="s">
        <v>527</v>
      </c>
      <c r="B81" s="5" t="s">
        <v>528</v>
      </c>
      <c r="C81" s="5" t="s">
        <v>529</v>
      </c>
      <c r="D81" s="5" t="s">
        <v>530</v>
      </c>
      <c r="E81" s="5" t="s">
        <v>32</v>
      </c>
      <c r="F81" s="5" t="s">
        <v>531</v>
      </c>
      <c r="G81" s="5" t="s">
        <v>532</v>
      </c>
      <c r="H81" s="5" t="s">
        <v>533</v>
      </c>
    </row>
    <row r="82" spans="1:8" ht="101" customHeight="1">
      <c r="A82" s="5" t="s">
        <v>534</v>
      </c>
      <c r="B82" s="5" t="s">
        <v>535</v>
      </c>
      <c r="C82" s="5" t="s">
        <v>536</v>
      </c>
      <c r="D82" s="5" t="s">
        <v>537</v>
      </c>
      <c r="E82" s="5" t="s">
        <v>32</v>
      </c>
      <c r="F82" s="5" t="s">
        <v>538</v>
      </c>
      <c r="G82" s="5" t="s">
        <v>479</v>
      </c>
      <c r="H82" s="5" t="s">
        <v>539</v>
      </c>
    </row>
    <row r="83" spans="1:8" ht="101" customHeight="1">
      <c r="A83" s="5" t="s">
        <v>540</v>
      </c>
      <c r="B83" s="5" t="s">
        <v>541</v>
      </c>
      <c r="C83" s="5" t="s">
        <v>542</v>
      </c>
      <c r="D83" s="5" t="s">
        <v>543</v>
      </c>
      <c r="E83" s="5" t="s">
        <v>32</v>
      </c>
      <c r="F83" s="5" t="s">
        <v>544</v>
      </c>
      <c r="G83" s="5" t="s">
        <v>545</v>
      </c>
      <c r="H83" s="5" t="s">
        <v>546</v>
      </c>
    </row>
    <row r="84" spans="1:8" ht="24" customHeight="1">
      <c r="A84" s="1"/>
      <c r="B84" s="1"/>
      <c r="C84" s="1"/>
      <c r="D84" s="1"/>
      <c r="E84" s="1"/>
      <c r="F84" s="1"/>
      <c r="G84" s="1"/>
      <c r="H84" s="1"/>
    </row>
  </sheetData>
  <mergeCells count="2">
    <mergeCell ref="B2:E2"/>
    <mergeCell ref="B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Conversion</vt:lpstr>
      <vt:lpstr>Pension</vt:lpstr>
      <vt:lpstr>Rules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2026-10-04T00:45:01Z</dcterms:modified>
</cp:coreProperties>
</file>